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DMON 2015-2018\INFORMACION UAI\sep-dic.2017\"/>
    </mc:Choice>
  </mc:AlternateContent>
  <bookViews>
    <workbookView xWindow="0" yWindow="0" windowWidth="28800" windowHeight="12435" tabRatio="1000"/>
  </bookViews>
  <sheets>
    <sheet name="Reporte de Formatos" sheetId="1" r:id="rId1"/>
    <sheet name="Hoja1" sheetId="13" r:id="rId2"/>
    <sheet name="hidden1" sheetId="2" r:id="rId3"/>
    <sheet name="hidden2" sheetId="3" r:id="rId4"/>
    <sheet name="hidden3" sheetId="4" r:id="rId5"/>
    <sheet name="hidden4" sheetId="5" r:id="rId6"/>
    <sheet name="hidden5" sheetId="6" r:id="rId7"/>
    <sheet name="Tabla 126596" sheetId="7" r:id="rId8"/>
    <sheet name="Tabla 126597" sheetId="8" r:id="rId9"/>
    <sheet name="Tabla 126598" sheetId="9" r:id="rId10"/>
    <sheet name="Tabla 126599" sheetId="10" r:id="rId11"/>
    <sheet name="Tabla 126601" sheetId="11" r:id="rId12"/>
    <sheet name="Tabla 126600" sheetId="12" r:id="rId13"/>
    <sheet name="Hoja2" sheetId="14" r:id="rId14"/>
    <sheet name="Hoja3" sheetId="15" r:id="rId15"/>
    <sheet name="Hoja4" sheetId="16" r:id="rId16"/>
    <sheet name="Informe de compatibilidad" sheetId="17" r:id="rId17"/>
  </sheets>
  <definedNames>
    <definedName name="hidden1">hidden1!$A$1:$A$4</definedName>
    <definedName name="hidden2">hidden2!$A$1:$A$5</definedName>
    <definedName name="hidden3">hidden3!$A$1:$A$3</definedName>
    <definedName name="hidden4">hidden4!$A$1:$A$3</definedName>
    <definedName name="hidden5">hidden5!$A$1:$A$7</definedName>
  </definedNames>
  <calcPr calcId="152511"/>
</workbook>
</file>

<file path=xl/calcChain.xml><?xml version="1.0" encoding="utf-8"?>
<calcChain xmlns="http://schemas.openxmlformats.org/spreadsheetml/2006/main">
  <c r="V15" i="1" l="1"/>
  <c r="A17" i="8"/>
  <c r="A16" i="8"/>
  <c r="AK12" i="1"/>
  <c r="O12" i="1"/>
  <c r="L12" i="1"/>
  <c r="O11" i="1"/>
  <c r="AJ11" i="1"/>
  <c r="A6" i="7"/>
  <c r="A7" i="7"/>
  <c r="A8" i="7"/>
  <c r="A9" i="7"/>
  <c r="A10" i="7"/>
  <c r="A11" i="7"/>
  <c r="A12" i="7"/>
  <c r="A13" i="7"/>
  <c r="A14" i="7"/>
  <c r="A15" i="7"/>
  <c r="A16" i="7"/>
  <c r="A17" i="7"/>
  <c r="A18" i="7"/>
  <c r="A19" i="7"/>
  <c r="A20" i="7"/>
  <c r="A21" i="7"/>
  <c r="A22" i="7"/>
  <c r="A23" i="7"/>
  <c r="A24" i="7"/>
  <c r="A25" i="7"/>
  <c r="A26" i="7"/>
  <c r="A27" i="7"/>
  <c r="A28" i="7"/>
  <c r="A29" i="7"/>
  <c r="A5" i="7"/>
  <c r="A8" i="10"/>
  <c r="L11" i="1"/>
  <c r="AG9" i="1"/>
  <c r="AG10" i="1"/>
  <c r="AG11" i="1"/>
  <c r="AG12" i="1"/>
  <c r="AG13" i="1"/>
  <c r="AG14" i="1"/>
  <c r="AG15" i="1"/>
  <c r="AG16" i="1"/>
  <c r="AG17" i="1"/>
  <c r="AG18" i="1"/>
  <c r="O8" i="1"/>
  <c r="L8" i="1"/>
  <c r="K8" i="1"/>
  <c r="AJ8" i="1"/>
  <c r="AK19" i="1"/>
  <c r="AK20" i="1"/>
  <c r="AK9" i="1"/>
  <c r="AK10" i="1"/>
  <c r="AK11" i="1"/>
  <c r="AK13" i="1"/>
  <c r="AK14" i="1"/>
  <c r="AK15" i="1"/>
  <c r="AK16" i="1"/>
  <c r="AK17" i="1"/>
  <c r="AK18" i="1"/>
  <c r="AK8" i="1"/>
  <c r="A14" i="12"/>
  <c r="A6" i="12"/>
  <c r="A7" i="12"/>
  <c r="A8" i="12"/>
  <c r="A9" i="12"/>
  <c r="A10" i="12"/>
  <c r="A11" i="12"/>
  <c r="A12" i="12"/>
  <c r="A13" i="12"/>
  <c r="A5" i="12"/>
  <c r="A4" i="12"/>
  <c r="AG19" i="1"/>
  <c r="AG8" i="1"/>
  <c r="A10" i="11"/>
  <c r="A11" i="11"/>
  <c r="A12" i="11"/>
  <c r="A13" i="11"/>
  <c r="A14" i="11"/>
  <c r="AB9" i="1"/>
  <c r="AB10" i="1"/>
  <c r="AB11" i="1"/>
  <c r="AB12" i="1"/>
  <c r="AB13" i="1"/>
  <c r="AB14" i="1"/>
  <c r="AB15" i="1"/>
  <c r="AB16" i="1"/>
  <c r="AB17" i="1"/>
  <c r="AB18" i="1"/>
  <c r="AB19" i="1"/>
  <c r="AB20" i="1"/>
  <c r="AB21" i="1"/>
  <c r="AB8" i="1"/>
  <c r="V9" i="1"/>
  <c r="V10" i="1"/>
  <c r="V11" i="1"/>
  <c r="V12" i="1"/>
  <c r="V13" i="1"/>
  <c r="V14" i="1"/>
  <c r="V16" i="1"/>
  <c r="V17" i="1"/>
  <c r="V18" i="1"/>
  <c r="V8" i="1"/>
  <c r="T9" i="1"/>
  <c r="T10" i="1"/>
  <c r="T11" i="1"/>
  <c r="T12" i="1"/>
  <c r="T13" i="1"/>
  <c r="T14" i="1"/>
  <c r="T15" i="1"/>
  <c r="T16" i="1"/>
  <c r="T17" i="1"/>
  <c r="T18" i="1"/>
  <c r="T8" i="1"/>
  <c r="A6" i="11"/>
  <c r="A7" i="11"/>
  <c r="A8" i="11"/>
  <c r="A9" i="11"/>
  <c r="A4" i="11"/>
  <c r="A5" i="11"/>
</calcChain>
</file>

<file path=xl/sharedStrings.xml><?xml version="1.0" encoding="utf-8"?>
<sst xmlns="http://schemas.openxmlformats.org/spreadsheetml/2006/main" count="744" uniqueCount="347">
  <si>
    <t>Adjudicación directa</t>
  </si>
  <si>
    <t>Invitación a cuando menos tres personas</t>
  </si>
  <si>
    <t>Otro (especificar)</t>
  </si>
  <si>
    <t>Licitación pública</t>
  </si>
  <si>
    <t>Obra pública</t>
  </si>
  <si>
    <t>Servicios relacionados con obra pública</t>
  </si>
  <si>
    <t>Servicios</t>
  </si>
  <si>
    <t>Arrendamientos</t>
  </si>
  <si>
    <t>Adquisiciones</t>
  </si>
  <si>
    <t>Efectivo</t>
  </si>
  <si>
    <t>Cheque</t>
  </si>
  <si>
    <t>Transacción bancaria</t>
  </si>
  <si>
    <t>Municipales</t>
  </si>
  <si>
    <t>Estatales</t>
  </si>
  <si>
    <t>Federales</t>
  </si>
  <si>
    <t>Recursos federales</t>
  </si>
  <si>
    <t>Otros (especificar)</t>
  </si>
  <si>
    <t>Financiamientos externos</t>
  </si>
  <si>
    <t>Recursos estatales</t>
  </si>
  <si>
    <t>Recursos fiscales</t>
  </si>
  <si>
    <t>Financiamientos internos</t>
  </si>
  <si>
    <t>Ingresos propios</t>
  </si>
  <si>
    <t>29088</t>
  </si>
  <si>
    <t>TITULO</t>
  </si>
  <si>
    <t>NOMBRE CORTO</t>
  </si>
  <si>
    <t>DESCRIPCION</t>
  </si>
  <si>
    <t>Resultados de procedimientos de licitación pública e invitación</t>
  </si>
  <si>
    <t>LGTA70F1_XXVIIIA</t>
  </si>
  <si>
    <t>9</t>
  </si>
  <si>
    <t>1</t>
  </si>
  <si>
    <t>7</t>
  </si>
  <si>
    <t>4</t>
  </si>
  <si>
    <t>2</t>
  </si>
  <si>
    <t>10</t>
  </si>
  <si>
    <t>6</t>
  </si>
  <si>
    <t>12</t>
  </si>
  <si>
    <t>13</t>
  </si>
  <si>
    <t>14</t>
  </si>
  <si>
    <t>126591</t>
  </si>
  <si>
    <t>126592</t>
  </si>
  <si>
    <t>126555</t>
  </si>
  <si>
    <t>126554</t>
  </si>
  <si>
    <t>126556</t>
  </si>
  <si>
    <t>126581</t>
  </si>
  <si>
    <t>126572</t>
  </si>
  <si>
    <t>126567</t>
  </si>
  <si>
    <t>126596</t>
  </si>
  <si>
    <t>126573</t>
  </si>
  <si>
    <t>126597</t>
  </si>
  <si>
    <t>126598</t>
  </si>
  <si>
    <t>126589</t>
  </si>
  <si>
    <t>126582</t>
  </si>
  <si>
    <t>126599</t>
  </si>
  <si>
    <t>126569</t>
  </si>
  <si>
    <t>126563</t>
  </si>
  <si>
    <t>126557</t>
  </si>
  <si>
    <t>126564</t>
  </si>
  <si>
    <t>126559</t>
  </si>
  <si>
    <t>126574</t>
  </si>
  <si>
    <t>126579</t>
  </si>
  <si>
    <t>126580</t>
  </si>
  <si>
    <t>126558</t>
  </si>
  <si>
    <t>126565</t>
  </si>
  <si>
    <t>126560</t>
  </si>
  <si>
    <t>126595</t>
  </si>
  <si>
    <t>126570</t>
  </si>
  <si>
    <t>126576</t>
  </si>
  <si>
    <t>126575</t>
  </si>
  <si>
    <t>126587</t>
  </si>
  <si>
    <t>126588</t>
  </si>
  <si>
    <t>126601</t>
  </si>
  <si>
    <t>126593</t>
  </si>
  <si>
    <t>126594</t>
  </si>
  <si>
    <t>126566</t>
  </si>
  <si>
    <t>126600</t>
  </si>
  <si>
    <t>126561</t>
  </si>
  <si>
    <t>126571</t>
  </si>
  <si>
    <t>126578</t>
  </si>
  <si>
    <t>126585</t>
  </si>
  <si>
    <t>126568</t>
  </si>
  <si>
    <t>126583</t>
  </si>
  <si>
    <t>126590</t>
  </si>
  <si>
    <t>126584</t>
  </si>
  <si>
    <t>126586</t>
  </si>
  <si>
    <t>126577</t>
  </si>
  <si>
    <t>126562</t>
  </si>
  <si>
    <t>126602</t>
  </si>
  <si>
    <t>126603</t>
  </si>
  <si>
    <t>126604</t>
  </si>
  <si>
    <t>Tabla Campos</t>
  </si>
  <si>
    <t>Tipo de procedimiento</t>
  </si>
  <si>
    <t>Materia</t>
  </si>
  <si>
    <t>Ejercicio</t>
  </si>
  <si>
    <t>Periodo</t>
  </si>
  <si>
    <t>Número de expediente, folio o nomenclatura</t>
  </si>
  <si>
    <t xml:space="preserve">Hipervínculo a la convocatoria </t>
  </si>
  <si>
    <t>Fecha de la convocatoria o invitación</t>
  </si>
  <si>
    <t>Descripción de las obras, bienes o servicios</t>
  </si>
  <si>
    <t>Relación de participantes o invitados</t>
  </si>
  <si>
    <t>12356</t>
  </si>
  <si>
    <t>12357</t>
  </si>
  <si>
    <t>12358</t>
  </si>
  <si>
    <t>12359</t>
  </si>
  <si>
    <t>ID</t>
  </si>
  <si>
    <t>Nombre(s)</t>
  </si>
  <si>
    <t>Primer apellido</t>
  </si>
  <si>
    <t>Segundo apellido (persona física)</t>
  </si>
  <si>
    <t>Denominación o razón social</t>
  </si>
  <si>
    <t>Fecha de la junta de aclaraciones</t>
  </si>
  <si>
    <t>12360</t>
  </si>
  <si>
    <t>12361</t>
  </si>
  <si>
    <t>12362</t>
  </si>
  <si>
    <t>12363</t>
  </si>
  <si>
    <t>Segundo apellido</t>
  </si>
  <si>
    <t>12364</t>
  </si>
  <si>
    <t>12365</t>
  </si>
  <si>
    <t>12366</t>
  </si>
  <si>
    <t>12367</t>
  </si>
  <si>
    <t>Cargo que ocupa</t>
  </si>
  <si>
    <t xml:space="preserve">Hipervínculo al fallo de la junta de aclaraciones </t>
  </si>
  <si>
    <t>Hipervínculo al(los) dictamen(es), en su caso</t>
  </si>
  <si>
    <t>12368</t>
  </si>
  <si>
    <t>12369</t>
  </si>
  <si>
    <t>12370</t>
  </si>
  <si>
    <t>12371</t>
  </si>
  <si>
    <t>Primer Apellido</t>
  </si>
  <si>
    <t>Segundo Apellido</t>
  </si>
  <si>
    <t>Descripción de razones que justifican su elección</t>
  </si>
  <si>
    <t xml:space="preserve">Unidad administrativa solicitante </t>
  </si>
  <si>
    <t>Unidad administrativa contratante</t>
  </si>
  <si>
    <t>Unidad Administrativa responsable de su ejecución</t>
  </si>
  <si>
    <t xml:space="preserve">Número que identifique al contrato </t>
  </si>
  <si>
    <t>Fecha del contrato formato</t>
  </si>
  <si>
    <t xml:space="preserve">Monto del contrato sin impuestos incluidos </t>
  </si>
  <si>
    <t>Monto total del contrato con impuestos incluidos</t>
  </si>
  <si>
    <t>Monto mínimo, y máximo, en su caso</t>
  </si>
  <si>
    <t>Tipo de moneda</t>
  </si>
  <si>
    <t>Tipo de cambio de referencia, en su caso</t>
  </si>
  <si>
    <t>Forma de pago</t>
  </si>
  <si>
    <t>Objeto del contrato</t>
  </si>
  <si>
    <t>Fecha de inicio (plazo de entrega o ejecución)</t>
  </si>
  <si>
    <t>Fecha de término</t>
  </si>
  <si>
    <t>Hipervínculo al documento del contrato y anexos</t>
  </si>
  <si>
    <t>Hipervínculo al comunicado de suspensión</t>
  </si>
  <si>
    <t>12377</t>
  </si>
  <si>
    <t>Partida Presupuestal</t>
  </si>
  <si>
    <t>Origen de los recursos públicos</t>
  </si>
  <si>
    <t>Fuente de financiamiento</t>
  </si>
  <si>
    <t>Tipo de fondo</t>
  </si>
  <si>
    <t>Obra pública y/o servicios relacionados con ésta</t>
  </si>
  <si>
    <t>12372</t>
  </si>
  <si>
    <t>12373</t>
  </si>
  <si>
    <t>12374</t>
  </si>
  <si>
    <t>12375</t>
  </si>
  <si>
    <t>12376</t>
  </si>
  <si>
    <t>Breve descripción de la obra pública</t>
  </si>
  <si>
    <t xml:space="preserve">Hipervínculo a los estudios de impacto </t>
  </si>
  <si>
    <t xml:space="preserve">Etapa de la obra pública </t>
  </si>
  <si>
    <t>observaciones dirigidas a la población</t>
  </si>
  <si>
    <t>Lugar donde se realizará la obra pública</t>
  </si>
  <si>
    <t xml:space="preserve">Número de convenio modificatorio </t>
  </si>
  <si>
    <t>Objeto del convenio modificatorio</t>
  </si>
  <si>
    <t>Fecha de firma del convenio modificatorio</t>
  </si>
  <si>
    <t>Hipervínculo al documento del convenio</t>
  </si>
  <si>
    <t xml:space="preserve">Especificación de los mecanismos de vigilancia </t>
  </si>
  <si>
    <t xml:space="preserve">Hipervínculo a los informes de avance físico  </t>
  </si>
  <si>
    <t xml:space="preserve">Hipervínculo a los informes de avance financiero </t>
  </si>
  <si>
    <t xml:space="preserve">Hipervínculo al acta de recepción física </t>
  </si>
  <si>
    <t>Hipervínculo al finiquito</t>
  </si>
  <si>
    <t>Fecha de validación</t>
  </si>
  <si>
    <t>Área responsable de la información</t>
  </si>
  <si>
    <t>Año</t>
  </si>
  <si>
    <t>Fecha de actualización</t>
  </si>
  <si>
    <t>Nota</t>
  </si>
  <si>
    <t>Periodo de actualización: Trimestral</t>
  </si>
  <si>
    <t>n/a</t>
  </si>
  <si>
    <t>Obras Públicas</t>
  </si>
  <si>
    <t xml:space="preserve">Márquez </t>
  </si>
  <si>
    <t>Vega</t>
  </si>
  <si>
    <t xml:space="preserve">Carlos </t>
  </si>
  <si>
    <t>Director</t>
  </si>
  <si>
    <t>31 de marzo del 2017</t>
  </si>
  <si>
    <t>OPM-SFR/TEJIDO SOCIAL-CP/2017-039</t>
  </si>
  <si>
    <t>OPM-SFR/FORTASEG/2017-041</t>
  </si>
  <si>
    <t>OPM-SFR/SOP/2017-046</t>
  </si>
  <si>
    <t>OPM-SFR/ R33 FAISM 2017/2017-073</t>
  </si>
  <si>
    <t>OPM-SFR/FIMETRO/2017-082</t>
  </si>
  <si>
    <t>OPM-SFR/R33 FAISM 2017/2017-087</t>
  </si>
  <si>
    <t>OPM-SFR/2017-091</t>
  </si>
  <si>
    <t>OPM-SFR/2017-092</t>
  </si>
  <si>
    <t>OPM-SFR/2017-102</t>
  </si>
  <si>
    <t>OPM-SFR/2017-103</t>
  </si>
  <si>
    <t>OPM-SFR/2017-104</t>
  </si>
  <si>
    <t>SEPTIEMBRE-DIC 2017</t>
  </si>
  <si>
    <t>5 DE JUNIO DEL 2017</t>
  </si>
  <si>
    <t>PAVIMENTACIÓN DEL BLVD. JERÓNIMO JOSEPH</t>
  </si>
  <si>
    <t>CONSTRUCCIÓN DE COMANDANCIA DE SEGURIDAD PÚBLICA DE SAN FRANCISCO DEL RINCÓN, GTO., 6A ETAPA</t>
  </si>
  <si>
    <t>REHABILITACIÓN DE CALLE VALLE VERDE</t>
  </si>
  <si>
    <t>COLECTOR PLUVIAL CAMINO VIEJO PRIMERA ETAPA</t>
  </si>
  <si>
    <t>CONSTRUCCIÓN DEL EMISOR DEL DRENAJE PLUVIAL EN LA CARRETERA SAN FRANCISCO-JESÚS DEL MONTE-LA SANDÍA- E.C. LEÓN -SANTA ROSA-CD.MANUEL DOBLADO</t>
  </si>
  <si>
    <t>AMPLIACIÓN DE LÍNEA DE ALCANTARILLADO SANITARIO EN LA CALLE PROL. MICHOACÁN EN COL. SANTA MARÍA (1ERA. ETAPA)</t>
  </si>
  <si>
    <t>CONSTRUCCIÓN DE COLECTOR PARALELO TRES MARÍAS (TRAMO GUADALUPE VICTORIA-VERACRUZ)</t>
  </si>
  <si>
    <t>REHABILITACIÓN DE LA CICLOVÍA EN EL LIBRAMIENTO SUR</t>
  </si>
  <si>
    <t>ALCANTARILLADO SANITARIO EXPEDIENTE MODIFICADO (1A. ETAPA) EN LA LOCALIDAD LA ESTACIÓN</t>
  </si>
  <si>
    <t>SUMINISTRO E INSTALACIÓN DE CALENTADORES SOLARES EN  VARIAS LOCALIDADES</t>
  </si>
  <si>
    <t>REHABILITACIÓN DEL  CAMINO RAMAL A LOMA DE SAN RAFAEL</t>
  </si>
  <si>
    <t xml:space="preserve">ENLACE CONSTRUCTIVO SA DE CV, CONSTRUCCIONES DEL RINCON SA DE CV, ARQM MARCO ANTONIO MURILLO CHAVEZ, </t>
  </si>
  <si>
    <t>6 DE JUNIO DEL 2017</t>
  </si>
  <si>
    <t>MURILLO</t>
  </si>
  <si>
    <t>MARCO ANTONIO</t>
  </si>
  <si>
    <t>CHAVEZ</t>
  </si>
  <si>
    <t>ENLACE CONSTRUCTIVO SA DE SV</t>
  </si>
  <si>
    <t>CONSTRUCCIONES DEL RINCON SA DE CV</t>
  </si>
  <si>
    <t>Reúne conforme a los criterios de adjudicación establecidos en la convocatoria y en las bases de la licitación, las condiciones legales, técnicas y económicas requeridas requeridas por la convocante, y garantiza satisfactoriamente el cimplimiento de las obligaciones respectivas.</t>
  </si>
  <si>
    <t>$3,230,586.65-           $3265,422.94</t>
  </si>
  <si>
    <t>transferencia</t>
  </si>
  <si>
    <t>Partida presupuestal de acuerdo con el COG Tabla 126601</t>
  </si>
  <si>
    <t>MUNICIPIO DE SAN FRANCISCO DEL RINCON</t>
  </si>
  <si>
    <t>CALLE PROL MICHOACAN COL SANTA MARIA</t>
  </si>
  <si>
    <t>CAMINO RAMAL A LOMA DE SAN RAFAEL</t>
  </si>
  <si>
    <t xml:space="preserve">CAMBIO DE FUENTE DE FINANCIAMIENTO                      DIFERIMIENTO DE PLAZO </t>
  </si>
  <si>
    <t>22 DE AGOSTO DEL 2017 Y 28 DE SEPTIEMBRE DEL 2017</t>
  </si>
  <si>
    <t>31 DE DICIEMBRE DEL 2017</t>
  </si>
  <si>
    <t>OPM-SFR/TEJIDO SOCIAL-CP/2017-039-01                              OPM-SFR/TEJIDO SOCIAL-CP/2017-039-02</t>
  </si>
  <si>
    <t>ESTATAL-MUNICIPAL</t>
  </si>
  <si>
    <t>RECURSOS ESTATALES-FINANCIAMIENTOS INTERNOS</t>
  </si>
  <si>
    <t>Relación de asistentes a junta de aclaraciones Colocar el ID que contiene los datos de la hoja: 'Tabla 126597'</t>
  </si>
  <si>
    <t>Relación de servidores públicos asistentes Colocar el ID que contiene los datos de la hoja: 'Tabla 126598'</t>
  </si>
  <si>
    <t>Nombre del contratista o proveedor Colocar el ID que contiene los datos de la hoja: 'Tabla 126599'</t>
  </si>
  <si>
    <t>AMBAS PARTES ACUERDAN QUE “EL CONTRATANTE” O EL SUPERVISOR POR ÉL DESIGNADO, TENDRÁ FACULTADES EXPRESAS PARA CONTROLAR, VIGILAR Y SUPERVISAR EN TODO TIEMPO LA OBRA, ASÍ COMO LA CALIDAD DE TODOS LOS MATERIALES A EMPLEARSE EN LA EJECUCIÓN DE LOS TRABAJOS Y DEMÁS OBLIGACIONES CONTRAÍDAS POR “EL CONTRATISTA” COMUNICANDO A EL MISMO, POR ESCRITO, LAS INSTRUCCIONES PERTINENTES EN SU CASO, A EFECTO DE QUE SE AJUSTE A LAS ESPECIFICACIONES DEL PROYECTO.
“EL CONTRATISTA” SE OBLIGA A DESIGNAR UN RESIDENTE DE OBRA EL CUAL DEBERÁ SER UN PROFESIONISTA ESPECIALIZADO QUE FUNGIRÁ COMO REPRESENTANTE DE “EL CONTRATISTA” ANTE “EL CONTRATANTE” PARA CUMPLIR CON LOS TÉRMINOS Y CONDICIONES PACTADOS EN EL CONTRATO, EN LO RELACIONADO CON LA EJECUCIÓN DE LOS TRABAJOS;
EL RESIDENTE DE OBRA DEBERÁ CONOCER CON AMPLITUD LOS PROYECTOS, NORMAS DE CALIDAD Y ESPECIFICACIONES DE CONSTRUCCIÓN, CATÁLOGO DE CONCEPTOS O ACTIVIDADES DE OBRA, PROGRAMAS DE EJECUCIÓN Y DE SUMINISTROS, INCLUYENDO LOS PLANOS CON SUS MODIFICACIONES, ESPECIFICACIONES GENERALES Y PARTICULARES DE CONSTRUCCIÓN Y NORMAS DE CALIDAD, BITÁCORA, CONVENIOS Y DEMÁS DOCUMENTOS INHERENTES, QUE SE GENEREN CON MOTIVO DE LA EJECUCIÓN DE LOS TRABAJOS.
ASÍ MISMO, DEBE ESTAR FACULTADO POR “EL CONTRATISTA”, PARA OÍR Y RECIBIR TODA CLASE DE NOTIFICACIONES RELACIONADAS CON LOS TRABAJOS, AÚN LAS DE CARÁCTER PERSONAL, ASÍ COMO CONTAR CON LAS FACULTADES SUFICIENTES PARA LA TOMA DE DECISIONES EN TODO LO RELATIVO AL CUMPLIMIENTO DEL CONTRATO.
“EL CONTRATANTE”, SE RESERVA EL DERECHO DE SOLICITAR EN CUALQUIER MOMENTO, POR CAUSAS JUSTIFICADAS, LA SUSTITUCIÓN DEL RESIDENTE DE OBRA, Y “EL CONTRATISTA” TENDRÁ LA OBLIGACIÓN DE NOMBRAR A OTRO QUE REÚNA LOS REQUISITOS EXIGIDOS.
LA BITÁCORA ES OBLIGATORIA PARA LA EJECUCIÓN DE LA OBRA Y DEBERÁ PERMANECER EN EL LUGAR DE LOS TRABAJOS, A FIN DE QUE LAS CONSULTAS REQUERIDAS SE EFECTÚEN EN EL SITIO, SIN QUE LA MISMA PUEDA SER EXTRAÍDA DEL MISMO.
CUANDO POR ALGUNA CAUSA NO PUEDA PERMANECER LA BITÁCORA EN EL LUGAR DE LOS TRABAJOS, ÉSTA SE MANTENDRÁ BAJO LA CUSTODIA Y RESPONSABILIDAD DEL SUPERVISOR.</t>
  </si>
  <si>
    <t>19 DE SEPTIEMBRE DEL 2017</t>
  </si>
  <si>
    <t>CERRILLO</t>
  </si>
  <si>
    <t>J.JESUS</t>
  </si>
  <si>
    <t>RAMOS</t>
  </si>
  <si>
    <t>GARCIA</t>
  </si>
  <si>
    <t xml:space="preserve">MIGUEL ANGEL </t>
  </si>
  <si>
    <t>PALAFOX</t>
  </si>
  <si>
    <t>J JESUS</t>
  </si>
  <si>
    <t>MIGUEL ANGEL</t>
  </si>
  <si>
    <t xml:space="preserve">CERRILLO </t>
  </si>
  <si>
    <t>18 DE SEPTIEMBRE DEL 2017</t>
  </si>
  <si>
    <t>MUNICIPAL</t>
  </si>
  <si>
    <t>FINANCIAMIENTOS INTERNOS</t>
  </si>
  <si>
    <t>$2,049,982.56    -$2,110,897.00</t>
  </si>
  <si>
    <t>MN</t>
  </si>
  <si>
    <t>N/A</t>
  </si>
  <si>
    <t>OBRAS PUBLICAS</t>
  </si>
  <si>
    <t xml:space="preserve">COLECTOR PLUVIAL  CAMINO VIEJOPRIMERA ETAPA </t>
  </si>
  <si>
    <t>MARCO ANTONIO MURILLO CHAVEZ, J JESUS CERRILLO RAMOS,MIGUEL ANGEL GARCIA PALAFOX</t>
  </si>
  <si>
    <t>Informe de compatibilidad para doc_Fraccion XXVIII_3360.formato 28a resultados de procedimientos de licitación pública e invitación SEP-DIC2018.xls</t>
  </si>
  <si>
    <t>Ejecutar el 12/02/2018 16:31</t>
  </si>
  <si>
    <t>Las siguientes características de este libro no son compatibles con versiones anteriores de Excel. Estas características podrían perderse o degradarse si abre el libro con una versión anterior de Excel o si guarda el libro con un formato de archivo anterior.</t>
  </si>
  <si>
    <t>Pérdida menor de fidelidad</t>
  </si>
  <si>
    <t>Nº de apariciones</t>
  </si>
  <si>
    <t>Versión</t>
  </si>
  <si>
    <t>Algunas celdas o estilos de este libro contienen un formato no admitido en el formato de archivo seleccionado. Estos formatos se convertirán al formato más cercano disponible.</t>
  </si>
  <si>
    <t>Excel 97-2003</t>
  </si>
  <si>
    <t>19 DE OCTUBRE DEL 2017</t>
  </si>
  <si>
    <t>MIGUEL ANGEL GARCIA PALAFOX,PROYECTOS Y CONSTRUCCIONES DEL RINCON SA DE CV, MARCO ANTONIO MURILLO CHAVEZ</t>
  </si>
  <si>
    <t>PROYECTOIS Y CONSTRUCCIONES DEL RINCON SA DE CV</t>
  </si>
  <si>
    <t xml:space="preserve">CONSTRUCCION DEL EMISOR DEL DRENAJE PLUVIAL EN </t>
  </si>
  <si>
    <t>PROYECTOS Y CONSTRUCCIONES DEL RINCON SA DE CV</t>
  </si>
  <si>
    <t>MIGUEL ANGEL PALAFOX</t>
  </si>
  <si>
    <t>$2,952,505.32-     $3,005,723.39</t>
  </si>
  <si>
    <t>FEDERAL</t>
  </si>
  <si>
    <t>OPM-SFR/FIMETRO/2017-082-1</t>
  </si>
  <si>
    <t>MODIFICACION MONTO CONTRATADO</t>
  </si>
  <si>
    <t>22 DE DICIEMBRE DEL 2017</t>
  </si>
  <si>
    <t>31 DE DICIEMBRE DEL 2018</t>
  </si>
  <si>
    <t>31 DE OCTUBRE DEL 2017</t>
  </si>
  <si>
    <t>ENLACE CONSTRUCTIVO SA DE CV, ING. JOSE DE JESUS SALDAÑA SANCHEZ, ARQ. JORGE IVAN ENRIQUEZ RUTEAGA</t>
  </si>
  <si>
    <t>1 DE NOVIEMBRE DEL 2017</t>
  </si>
  <si>
    <t>23 DE OCTUBRE DEL 2017</t>
  </si>
  <si>
    <t>JORGE IVAN ENRIQUEZ RUTEAGA, ING, JOSE DE JESUS SALDAÑA SANCHEZ,ENALACE CONSTRUCTIVO SA DE CV</t>
  </si>
  <si>
    <t>ENRIQUEZ</t>
  </si>
  <si>
    <t>JORGE IVAN</t>
  </si>
  <si>
    <t>RUTEAGA</t>
  </si>
  <si>
    <t>SALDAÑA</t>
  </si>
  <si>
    <t>JOSE DE JESUS</t>
  </si>
  <si>
    <t>SANCHEZ</t>
  </si>
  <si>
    <t>ENLACE CONSTRUCTIVO SA DE CV</t>
  </si>
  <si>
    <t>ENLACE CONSTRUCTIVO, S.A. DE C.V.</t>
  </si>
  <si>
    <t>$1,624,940.90--$1,695,399.88</t>
  </si>
  <si>
    <t>14 DE NOVIEMBRE DEL 2017</t>
  </si>
  <si>
    <t>MARCO ANTONIO MURILLO CHAVEZ, J JESUS CERRILLO RAMOS,PROYECTOS Y CONSTRUCCIONES DEL RINCON SA DE CV</t>
  </si>
  <si>
    <t>15 DE NOVIEMBRE DEL 2017</t>
  </si>
  <si>
    <t xml:space="preserve"> RAMOS</t>
  </si>
  <si>
    <t>Paola Felyfenella</t>
  </si>
  <si>
    <t xml:space="preserve">Rojas </t>
  </si>
  <si>
    <t>Jaramillo</t>
  </si>
  <si>
    <t>sub directora Administrativa de Obras Públicas</t>
  </si>
  <si>
    <t>$1,826,685.65----$1,855,824.84</t>
  </si>
  <si>
    <t>16 DE NOVIEMBRE DEL 2017</t>
  </si>
  <si>
    <t>J JESUS CERRILLO, MIGUEL ANGEL GARCIA PALAFOX, PROYECTOS Y CONSTRUCCIONES DEL RINCON SA DE CV</t>
  </si>
  <si>
    <t>21 DE NOVIEMBRE DEL 2017</t>
  </si>
  <si>
    <t>PROYECTOS Y CONSTRUCCIONES DEL RINCON, SA DE CV</t>
  </si>
  <si>
    <t>$1,519,063.22-----$1,543,286.81</t>
  </si>
  <si>
    <t>OPM-SFR/2017-092-01</t>
  </si>
  <si>
    <t>18 DE DICIEMBRE DEL 2017</t>
  </si>
  <si>
    <t>28 DE NOVIEMBRE DEL 2017</t>
  </si>
  <si>
    <t>MARCO ANTONIO MURILLO CHAVEZ,JORGE IVAN ENRIQUEZ RUTEAGA,MIGUEL ANGEL GARCIA PALAFOX</t>
  </si>
  <si>
    <t>29 DE NOVIEMBRE DEL 2017</t>
  </si>
  <si>
    <t>$5,593,924.00-----$5,933,047.80</t>
  </si>
  <si>
    <t>ESTATALES Y FINANCIAMIENTOS INTERNOS</t>
  </si>
  <si>
    <t>ESTATAL-MUNICIPAL-BENEFICIARIOS</t>
  </si>
  <si>
    <t>RECURSO ESTATAL, FINANCIAMIENTOS PROPIOS-BENEFICIARIOS</t>
  </si>
  <si>
    <t>17 DE NOVIEMBRE DEL 2017</t>
  </si>
  <si>
    <t>AGRO EQUIPAMIENTOS DEL CENTRO SA DE CV, COMERCIALIZADORA OPALEGUI SA DE CV, SAABSA ACEROS SA DE CV</t>
  </si>
  <si>
    <t>SAABSA ACEROS SA DE CV</t>
  </si>
  <si>
    <t>$3,274,997.53-----$3,970,366.06</t>
  </si>
  <si>
    <t>1 DE DICIEMBRE DEL 2017</t>
  </si>
  <si>
    <t>ENLACE CONSTRUTIVO SA DE CV, JOSE DE JESUS SALDAÑA SANCHEZ, JORQUE IVAN ENRIQUEZ RUTEAGA</t>
  </si>
  <si>
    <t>4 DE DICIEMBRE DEL 2017</t>
  </si>
  <si>
    <t>$3,249,883.04--    $3,625,147.02</t>
  </si>
  <si>
    <t>ESTATAL</t>
  </si>
  <si>
    <t>RECURSO ESTATAL,</t>
  </si>
  <si>
    <t>http://sanfrancisco.gob.mx/transparencia/archivos/2017/04/201710120880002895.pdf</t>
  </si>
  <si>
    <t>http://sanfrancisco.gob.mx/transparencia/archivos/2017/04/201710120880002896.pdf</t>
  </si>
  <si>
    <t>http://sanfrancisco.gob.mx/transparencia/archivos/2017/04/201710120880002897.pdf</t>
  </si>
  <si>
    <t>http://sanfrancisco.gob.mx/transparencia/archivos/2017/04/201710120880002899.pdf</t>
  </si>
  <si>
    <t>http://sanfrancisco.gob.mx/transparencia/archivos/2017/04/201710120880002800.pdf</t>
  </si>
  <si>
    <t>http://sanfrancisco.gob.mx/transparencia/archivos/2017/04/201710120880002801.pdf</t>
  </si>
  <si>
    <t>http://sanfrancisco.gob.mx/transparencia/archivos/2017/04/201710120880002802.pdf</t>
  </si>
  <si>
    <t>http://sanfrancisco.gob.mx/transparencia/archivos/2017/04/201710120880002803.pdf</t>
  </si>
  <si>
    <t>http://sanfrancisco.gob.mx/transparencia/archivos/2017/04/201710120880002804.pdf</t>
  </si>
  <si>
    <t>http://sanfrancisco.gob.mx/transparencia/archivos/2017/04/201710120880002805.pdf</t>
  </si>
  <si>
    <t>http://sanfrancisco.gob.mx/transparencia/archivos/2017/04/201710120880002806.pdf</t>
  </si>
  <si>
    <t>http://sanfrancisco.gob.mx/transparencia/archivos/2017/04/201710120880002807.pdf</t>
  </si>
  <si>
    <t>http://sanfrancisco.gob.mx/transparencia/archivos/2017/04/201710120880002808.pdf</t>
  </si>
  <si>
    <t>http://sanfrancisco.gob.mx/transparencia/archivos/2017/04/201710120880002809.pdf</t>
  </si>
  <si>
    <t>http://sanfrancisco.gob.mx/transparencia/archivos/2017/04/201710120880002810.pdf</t>
  </si>
  <si>
    <t>http://sanfrancisco.gob.mx/transparencia/archivos/2017/04/201710120880002811.pdf</t>
  </si>
  <si>
    <t>http://sanfrancisco.gob.mx/transparencia/archivos/2017/04/201710120880002812.pdf</t>
  </si>
  <si>
    <t>http://sanfrancisco.gob.mx/transparencia/archivos/2017/04/201710120880002814.pdf</t>
  </si>
  <si>
    <t>http://sanfrancisco.gob.mx/transparencia/archivos/2017/04/201710120880002815.pdf</t>
  </si>
  <si>
    <t>http://sanfrancisco.gob.mx/transparencia/archivos/2017/04/201710120880002816.pdf</t>
  </si>
  <si>
    <t>http://sanfrancisco.gob.mx/transparencia/archivos/2017/04/201710120880002817.pdf</t>
  </si>
  <si>
    <t>http://sanfrancisco.gob.mx/transparencia/archivos/2017/04/201710120880002818.pdf</t>
  </si>
  <si>
    <t>http://sanfrancisco.gob.mx/transparencia/archivos/2017/04/201710120880002819.pdf</t>
  </si>
  <si>
    <t>http://sanfrancisco.gob.mx/transparencia/archivos/2017/04/201710120880002820.pdf</t>
  </si>
  <si>
    <t>http://sanfrancisco.gob.mx/transparencia/archivos/2017/04/201710120880002821.pdf</t>
  </si>
  <si>
    <t>http://sanfrancisco.gob.mx/transparencia/archivos/2017/04/201710120880002822.pdf</t>
  </si>
  <si>
    <t>http://sanfrancisco.gob.mx/transparencia/archivos/2017/04/201710120880002823.pdf</t>
  </si>
  <si>
    <t>http://sanfrancisco.gob.mx/transparencia/archivos/2017/04/201710120880002824.pdf</t>
  </si>
  <si>
    <t>convenio contrato 2017-82-01</t>
  </si>
  <si>
    <t>convenio contrato 2017-092-01</t>
  </si>
  <si>
    <t>avance físico financ sep-dic2017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</si>
</sst>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24" x14ac:knownFonts="1">
    <font>
      <sz val="10"/>
      <name val="Arial"/>
    </font>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sz val="10"/>
      <name val="Arial"/>
      <family val="2"/>
    </font>
    <font>
      <sz val="9"/>
      <name val="Arial"/>
      <family val="2"/>
    </font>
    <font>
      <b/>
      <sz val="10"/>
      <name val="Arial"/>
      <family val="2"/>
    </font>
    <font>
      <u/>
      <sz val="10"/>
      <color theme="10"/>
      <name val="Arial"/>
      <family val="2"/>
    </font>
    <font>
      <sz val="10"/>
      <color theme="1"/>
      <name val="Arial"/>
      <family val="2"/>
    </font>
    <font>
      <sz val="9"/>
      <color theme="1"/>
      <name val="Arial"/>
      <family val="2"/>
    </font>
    <font>
      <b/>
      <sz val="10"/>
      <color rgb="FF000000"/>
      <name val="Tahoma"/>
      <family val="2"/>
    </font>
    <font>
      <sz val="10"/>
      <color rgb="FF000000"/>
      <name val="Tahoma"/>
      <family val="2"/>
    </font>
    <font>
      <sz val="6"/>
      <color rgb="FF000000"/>
      <name val="Times New Roman"/>
      <family val="1"/>
    </font>
    <font>
      <sz val="8"/>
      <name val="Arial"/>
      <family val="2"/>
    </font>
    <font>
      <sz val="8"/>
      <color theme="1"/>
      <name val="Arial"/>
      <family val="2"/>
    </font>
    <font>
      <b/>
      <sz val="8"/>
      <color rgb="FF000000"/>
      <name val="Tahoma"/>
      <family val="2"/>
    </font>
    <font>
      <u/>
      <sz val="8"/>
      <color theme="10"/>
      <name val="Arial"/>
      <family val="2"/>
    </font>
    <font>
      <sz val="8"/>
      <color rgb="FF000000"/>
      <name val="Times New Roman"/>
      <family val="1"/>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rgb="FFF8CBAD"/>
        <bgColor rgb="FFF8CBAD"/>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style="thin">
        <color indexed="8"/>
      </right>
      <top style="thin">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3" fillId="0" borderId="0" applyNumberFormat="0" applyFill="0" applyBorder="0" applyAlignment="0" applyProtection="0"/>
    <xf numFmtId="164" fontId="1" fillId="0" borderId="0" applyFont="0" applyFill="0" applyBorder="0" applyAlignment="0" applyProtection="0"/>
  </cellStyleXfs>
  <cellXfs count="64">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xf numFmtId="0" fontId="14" fillId="0" borderId="2" xfId="0" applyFont="1" applyBorder="1" applyAlignment="1">
      <alignment horizontal="justify" vertical="justify"/>
    </xf>
    <xf numFmtId="0" fontId="15" fillId="0" borderId="2" xfId="0" applyFont="1" applyBorder="1" applyAlignment="1">
      <alignment horizontal="justify" vertical="justify"/>
    </xf>
    <xf numFmtId="0" fontId="11" fillId="0" borderId="2" xfId="0" applyFont="1" applyBorder="1" applyAlignment="1">
      <alignment horizontal="justify" vertical="justify"/>
    </xf>
    <xf numFmtId="0" fontId="16" fillId="0" borderId="0" xfId="0" applyFont="1" applyAlignment="1">
      <alignment horizontal="right" vertical="center" wrapText="1"/>
    </xf>
    <xf numFmtId="0" fontId="10" fillId="0" borderId="0" xfId="0" applyFont="1" applyProtection="1"/>
    <xf numFmtId="0" fontId="13" fillId="0" borderId="0" xfId="1" applyProtection="1"/>
    <xf numFmtId="0" fontId="10" fillId="0" borderId="0" xfId="0" applyFont="1" applyFill="1" applyBorder="1" applyProtection="1"/>
    <xf numFmtId="0" fontId="0" fillId="0" borderId="0" xfId="0" applyAlignment="1" applyProtection="1">
      <alignment wrapText="1"/>
    </xf>
    <xf numFmtId="0" fontId="9" fillId="2" borderId="1" xfId="0" applyFont="1" applyFill="1" applyBorder="1" applyAlignment="1">
      <alignment wrapText="1"/>
    </xf>
    <xf numFmtId="0" fontId="3" fillId="3" borderId="3" xfId="0" applyFont="1" applyFill="1" applyBorder="1" applyProtection="1"/>
    <xf numFmtId="0" fontId="3" fillId="3" borderId="4" xfId="0" applyFont="1" applyFill="1" applyBorder="1"/>
    <xf numFmtId="0" fontId="10" fillId="0" borderId="2" xfId="0" applyFont="1" applyBorder="1" applyProtection="1"/>
    <xf numFmtId="0" fontId="0" fillId="0" borderId="2" xfId="0" applyBorder="1" applyProtection="1"/>
    <xf numFmtId="0" fontId="0" fillId="0" borderId="2" xfId="0" applyBorder="1" applyAlignment="1" applyProtection="1">
      <alignment wrapText="1"/>
    </xf>
    <xf numFmtId="0" fontId="15" fillId="4" borderId="2" xfId="0" applyFont="1" applyFill="1" applyBorder="1" applyAlignment="1">
      <alignment horizontal="justify" vertical="justify"/>
    </xf>
    <xf numFmtId="164" fontId="14" fillId="5" borderId="2" xfId="2" applyFont="1" applyFill="1" applyBorder="1" applyAlignment="1">
      <alignment horizontal="justify" vertical="justify"/>
    </xf>
    <xf numFmtId="43" fontId="14" fillId="0" borderId="2" xfId="0" applyNumberFormat="1" applyFont="1" applyBorder="1" applyAlignment="1">
      <alignment horizontal="justify" vertical="justify"/>
    </xf>
    <xf numFmtId="15" fontId="14" fillId="6" borderId="2" xfId="0" applyNumberFormat="1" applyFont="1" applyFill="1" applyBorder="1" applyAlignment="1">
      <alignment horizontal="justify" vertical="justify"/>
    </xf>
    <xf numFmtId="15" fontId="14" fillId="0" borderId="2" xfId="0" applyNumberFormat="1" applyFont="1" applyBorder="1" applyAlignment="1">
      <alignment horizontal="justify" vertical="justify"/>
    </xf>
    <xf numFmtId="0" fontId="3" fillId="3" borderId="4" xfId="0" applyFont="1" applyFill="1" applyBorder="1" applyAlignment="1">
      <alignment wrapText="1"/>
    </xf>
    <xf numFmtId="0" fontId="18" fillId="0" borderId="0" xfId="0" applyFont="1" applyAlignment="1" applyProtection="1">
      <alignment wrapText="1"/>
    </xf>
    <xf numFmtId="0" fontId="12" fillId="0" borderId="0" xfId="0" applyNumberFormat="1" applyFont="1" applyAlignment="1" applyProtection="1">
      <alignment vertical="top" wrapText="1"/>
    </xf>
    <xf numFmtId="0" fontId="0" fillId="0" borderId="0" xfId="0" applyNumberFormat="1" applyAlignment="1" applyProtection="1">
      <alignment vertical="top" wrapText="1"/>
    </xf>
    <xf numFmtId="0" fontId="0" fillId="0" borderId="5" xfId="0" applyNumberFormat="1" applyBorder="1" applyAlignment="1" applyProtection="1">
      <alignment vertical="top" wrapText="1"/>
    </xf>
    <xf numFmtId="0" fontId="0" fillId="0" borderId="6" xfId="0" applyNumberFormat="1" applyBorder="1" applyAlignment="1" applyProtection="1">
      <alignment vertical="top" wrapText="1"/>
    </xf>
    <xf numFmtId="0" fontId="12" fillId="0" borderId="0" xfId="0" applyNumberFormat="1" applyFont="1" applyAlignment="1" applyProtection="1">
      <alignment horizontal="center" vertical="top" wrapText="1"/>
    </xf>
    <xf numFmtId="0" fontId="0" fillId="0" borderId="0" xfId="0" applyNumberFormat="1" applyAlignment="1" applyProtection="1">
      <alignment horizontal="center" vertical="top" wrapText="1"/>
    </xf>
    <xf numFmtId="0" fontId="0" fillId="0" borderId="6" xfId="0" applyNumberFormat="1" applyBorder="1" applyAlignment="1" applyProtection="1">
      <alignment horizontal="center" vertical="top" wrapText="1"/>
    </xf>
    <xf numFmtId="0" fontId="0" fillId="0" borderId="7" xfId="0" applyNumberFormat="1" applyBorder="1" applyAlignment="1" applyProtection="1">
      <alignment horizontal="center" vertical="top" wrapText="1"/>
    </xf>
    <xf numFmtId="0" fontId="19" fillId="0" borderId="0" xfId="0" applyFont="1" applyFill="1" applyProtection="1"/>
    <xf numFmtId="0" fontId="20" fillId="0" borderId="2" xfId="0" applyFont="1" applyFill="1" applyBorder="1" applyAlignment="1">
      <alignment horizontal="justify" vertical="justify"/>
    </xf>
    <xf numFmtId="0" fontId="19" fillId="0" borderId="2" xfId="0" applyFont="1" applyFill="1" applyBorder="1" applyProtection="1"/>
    <xf numFmtId="0" fontId="21" fillId="0" borderId="2" xfId="0" applyFont="1" applyFill="1" applyBorder="1" applyAlignment="1">
      <alignment vertical="top" wrapText="1"/>
    </xf>
    <xf numFmtId="0" fontId="19" fillId="0" borderId="2" xfId="0" applyFont="1" applyFill="1" applyBorder="1" applyAlignment="1" applyProtection="1">
      <alignment wrapText="1"/>
    </xf>
    <xf numFmtId="15" fontId="20" fillId="0" borderId="2" xfId="0" applyNumberFormat="1" applyFont="1" applyFill="1" applyBorder="1" applyAlignment="1">
      <alignment horizontal="justify" vertical="justify"/>
    </xf>
    <xf numFmtId="43" fontId="20" fillId="0" borderId="2" xfId="0" applyNumberFormat="1" applyFont="1" applyFill="1" applyBorder="1" applyAlignment="1">
      <alignment horizontal="justify" vertical="justify"/>
    </xf>
    <xf numFmtId="164" fontId="20" fillId="0" borderId="2" xfId="2" applyFont="1" applyFill="1" applyBorder="1" applyAlignment="1">
      <alignment horizontal="justify" vertical="justify"/>
    </xf>
    <xf numFmtId="0" fontId="22" fillId="0" borderId="2" xfId="1" applyFont="1" applyFill="1" applyBorder="1" applyAlignment="1" applyProtection="1">
      <alignment wrapText="1"/>
    </xf>
    <xf numFmtId="15" fontId="19" fillId="0" borderId="2" xfId="0" applyNumberFormat="1" applyFont="1" applyFill="1" applyBorder="1" applyAlignment="1">
      <alignment horizontal="justify" vertical="justify"/>
    </xf>
    <xf numFmtId="0" fontId="0" fillId="0" borderId="0" xfId="0" applyFill="1" applyProtection="1"/>
    <xf numFmtId="0" fontId="14" fillId="0" borderId="8" xfId="0" applyFont="1" applyBorder="1" applyAlignment="1">
      <alignment horizontal="justify" vertical="justify"/>
    </xf>
    <xf numFmtId="15" fontId="14" fillId="0" borderId="8" xfId="0" applyNumberFormat="1" applyFont="1" applyBorder="1" applyAlignment="1">
      <alignment horizontal="justify" vertical="justify"/>
    </xf>
    <xf numFmtId="0" fontId="14" fillId="0" borderId="9" xfId="0" applyFont="1" applyFill="1" applyBorder="1" applyAlignment="1">
      <alignment horizontal="justify" vertical="justify"/>
    </xf>
    <xf numFmtId="0" fontId="23" fillId="0" borderId="2" xfId="0" applyFont="1" applyFill="1" applyBorder="1" applyAlignment="1" applyProtection="1">
      <alignment wrapText="1"/>
    </xf>
    <xf numFmtId="0" fontId="10" fillId="0" borderId="8" xfId="0" applyFont="1" applyBorder="1" applyProtection="1"/>
    <xf numFmtId="0" fontId="17" fillId="4" borderId="8" xfId="0" applyFont="1" applyFill="1" applyBorder="1" applyAlignment="1">
      <alignment horizontal="left" vertical="center" wrapText="1"/>
    </xf>
    <xf numFmtId="0" fontId="0" fillId="0" borderId="8" xfId="0" applyBorder="1" applyProtection="1"/>
    <xf numFmtId="0" fontId="0" fillId="0" borderId="8" xfId="0" applyBorder="1" applyAlignment="1" applyProtection="1">
      <alignment wrapText="1"/>
    </xf>
    <xf numFmtId="15" fontId="10" fillId="6" borderId="8" xfId="0" applyNumberFormat="1" applyFont="1" applyFill="1" applyBorder="1" applyAlignment="1">
      <alignment horizontal="justify" vertical="justify"/>
    </xf>
    <xf numFmtId="43" fontId="14" fillId="0" borderId="8" xfId="0" applyNumberFormat="1" applyFont="1" applyBorder="1" applyAlignment="1">
      <alignment horizontal="justify" vertical="justify"/>
    </xf>
    <xf numFmtId="164" fontId="14" fillId="5" borderId="8" xfId="2" applyFont="1" applyFill="1" applyBorder="1" applyAlignment="1">
      <alignment horizontal="justify" vertical="justify"/>
    </xf>
    <xf numFmtId="0" fontId="0" fillId="0" borderId="9" xfId="0" applyFill="1" applyBorder="1" applyAlignment="1" applyProtection="1">
      <alignment wrapText="1"/>
    </xf>
    <xf numFmtId="0" fontId="22" fillId="0" borderId="2" xfId="1" applyFont="1" applyFill="1" applyBorder="1" applyProtection="1"/>
    <xf numFmtId="0" fontId="2" fillId="2" borderId="1" xfId="0" applyFont="1" applyFill="1" applyBorder="1" applyAlignment="1">
      <alignment horizontal="center"/>
    </xf>
    <xf numFmtId="0" fontId="0" fillId="0" borderId="0" xfId="0" applyProtection="1"/>
    <xf numFmtId="0" fontId="0" fillId="0" borderId="0" xfId="0" applyAlignment="1" applyProtection="1">
      <alignment horizontal="left" wrapText="1"/>
    </xf>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anfrancisco.gob.mx/transparencia/archivos/2017/04/201710120880002807.pdf" TargetMode="External"/><Relationship Id="rId18" Type="http://schemas.openxmlformats.org/officeDocument/2006/relationships/hyperlink" Target="http://sanfrancisco.gob.mx/transparencia/archivos/2017/04/201710120880002811.pdf" TargetMode="External"/><Relationship Id="rId26" Type="http://schemas.openxmlformats.org/officeDocument/2006/relationships/hyperlink" Target="http://sanfrancisco.gob.mx/transparencia/archivos/2017/04/201710120880002819.pdf" TargetMode="External"/><Relationship Id="rId39" Type="http://schemas.openxmlformats.org/officeDocument/2006/relationships/hyperlink" Target="http://www.sanfrancisco.gob.mx/transparencia/archivos/2017/04/201710120880002813.xlsx" TargetMode="External"/><Relationship Id="rId3" Type="http://schemas.openxmlformats.org/officeDocument/2006/relationships/hyperlink" Target="http://sanfrancisco.gob.mx/transparencia/archivos/2017/04/201710120880002896.pdf" TargetMode="External"/><Relationship Id="rId21" Type="http://schemas.openxmlformats.org/officeDocument/2006/relationships/hyperlink" Target="http://sanfrancisco.gob.mx/transparencia/archivos/2017/04/201710120880002814.pdf" TargetMode="External"/><Relationship Id="rId34" Type="http://schemas.openxmlformats.org/officeDocument/2006/relationships/hyperlink" Target="http://www.sanfrancisco.gob.mx/transparencia/archivos/2017/04/201710120880002841.pdf" TargetMode="External"/><Relationship Id="rId42" Type="http://schemas.openxmlformats.org/officeDocument/2006/relationships/hyperlink" Target="http://www.sanfrancisco.gob.mx/transparencia/archivos/2017/04/201710120880002813.xlsx" TargetMode="External"/><Relationship Id="rId47" Type="http://schemas.openxmlformats.org/officeDocument/2006/relationships/hyperlink" Target="http://www.sanfrancisco.gob.mx/transparencia/archivos/2017/04/201710120880002813.xlsx" TargetMode="External"/><Relationship Id="rId50" Type="http://schemas.openxmlformats.org/officeDocument/2006/relationships/hyperlink" Target="http://www.sanfrancisco.gob.mx/transparencia/archivos/2017/04/201710120880002813.xlsx" TargetMode="External"/><Relationship Id="rId7" Type="http://schemas.openxmlformats.org/officeDocument/2006/relationships/hyperlink" Target="http://sanfrancisco.gob.mx/transparencia/archivos/2017/04/201710120880002802.pdf" TargetMode="External"/><Relationship Id="rId12" Type="http://schemas.openxmlformats.org/officeDocument/2006/relationships/hyperlink" Target="http://sanfrancisco.gob.mx/transparencia/archivos/2017/04/201710120880002806.pdf" TargetMode="External"/><Relationship Id="rId17" Type="http://schemas.openxmlformats.org/officeDocument/2006/relationships/hyperlink" Target="http://sanfrancisco.gob.mx/transparencia/archivos/2017/04/201710120880002810.pdf" TargetMode="External"/><Relationship Id="rId25" Type="http://schemas.openxmlformats.org/officeDocument/2006/relationships/hyperlink" Target="http://sanfrancisco.gob.mx/transparencia/archivos/2017/04/201710120880002818.pdf" TargetMode="External"/><Relationship Id="rId33" Type="http://schemas.openxmlformats.org/officeDocument/2006/relationships/hyperlink" Target="http://www.sanfrancisco.gob.mx/transparencia/archivos/2017/04/201710120880002840.pdf" TargetMode="External"/><Relationship Id="rId38" Type="http://schemas.openxmlformats.org/officeDocument/2006/relationships/hyperlink" Target="http://www.sanfrancisco.gob.mx/transparencia/archivos/2017/04/201710120880002813.xlsx" TargetMode="External"/><Relationship Id="rId46" Type="http://schemas.openxmlformats.org/officeDocument/2006/relationships/hyperlink" Target="http://www.sanfrancisco.gob.mx/transparencia/archivos/2017/04/201710120880002813.xlsx" TargetMode="External"/><Relationship Id="rId2" Type="http://schemas.openxmlformats.org/officeDocument/2006/relationships/hyperlink" Target="http://sanfrancisco.gob.mx/transparencia/archivos/2017/04/201710120880002895.pdf" TargetMode="External"/><Relationship Id="rId16" Type="http://schemas.openxmlformats.org/officeDocument/2006/relationships/hyperlink" Target="http://sanfrancisco.gob.mx/transparencia/archivos/2017/04/201710120880002810.pdf" TargetMode="External"/><Relationship Id="rId20" Type="http://schemas.openxmlformats.org/officeDocument/2006/relationships/hyperlink" Target="http://sanfrancisco.gob.mx/transparencia/archivos/2017/04/201710120880002812.pdf" TargetMode="External"/><Relationship Id="rId29" Type="http://schemas.openxmlformats.org/officeDocument/2006/relationships/hyperlink" Target="http://sanfrancisco.gob.mx/transparencia/archivos/2017/04/201710120880002822.pdf" TargetMode="External"/><Relationship Id="rId41" Type="http://schemas.openxmlformats.org/officeDocument/2006/relationships/hyperlink" Target="http://www.sanfrancisco.gob.mx/transparencia/archivos/2017/04/201710120880002813.xlsx" TargetMode="External"/><Relationship Id="rId1" Type="http://schemas.openxmlformats.org/officeDocument/2006/relationships/hyperlink" Target="http://sanfrancisco.gob.mx/transparencia/archivos/2017/04/201710120880002801.pdf" TargetMode="External"/><Relationship Id="rId6" Type="http://schemas.openxmlformats.org/officeDocument/2006/relationships/hyperlink" Target="http://sanfrancisco.gob.mx/transparencia/archivos/2017/04/201710120880002800.pdf" TargetMode="External"/><Relationship Id="rId11" Type="http://schemas.openxmlformats.org/officeDocument/2006/relationships/hyperlink" Target="http://sanfrancisco.gob.mx/transparencia/archivos/2017/04/201710120880002805.pdf" TargetMode="External"/><Relationship Id="rId24" Type="http://schemas.openxmlformats.org/officeDocument/2006/relationships/hyperlink" Target="http://sanfrancisco.gob.mx/transparencia/archivos/2017/04/201710120880002817.pdf" TargetMode="External"/><Relationship Id="rId32" Type="http://schemas.openxmlformats.org/officeDocument/2006/relationships/hyperlink" Target="http://sanfrancisco.gob.mx/transparencia/archivos/2017/04/201710120880002823.pdf" TargetMode="External"/><Relationship Id="rId37" Type="http://schemas.openxmlformats.org/officeDocument/2006/relationships/hyperlink" Target="http://www.sanfrancisco.gob.mx/transparencia/archivos/2017/04/201710120880002813.xlsx" TargetMode="External"/><Relationship Id="rId40" Type="http://schemas.openxmlformats.org/officeDocument/2006/relationships/hyperlink" Target="http://www.sanfrancisco.gob.mx/transparencia/archivos/2017/04/201710120880002813.xlsx" TargetMode="External"/><Relationship Id="rId45" Type="http://schemas.openxmlformats.org/officeDocument/2006/relationships/hyperlink" Target="http://www.sanfrancisco.gob.mx/transparencia/archivos/2017/04/201710120880002813.xlsx" TargetMode="External"/><Relationship Id="rId5" Type="http://schemas.openxmlformats.org/officeDocument/2006/relationships/hyperlink" Target="http://sanfrancisco.gob.mx/transparencia/archivos/2017/04/201710120880002899.pdf" TargetMode="External"/><Relationship Id="rId15" Type="http://schemas.openxmlformats.org/officeDocument/2006/relationships/hyperlink" Target="http://sanfrancisco.gob.mx/transparencia/archivos/2017/04/201710120880002809.pdf" TargetMode="External"/><Relationship Id="rId23" Type="http://schemas.openxmlformats.org/officeDocument/2006/relationships/hyperlink" Target="http://sanfrancisco.gob.mx/transparencia/archivos/2017/04/201710120880002816.pdf" TargetMode="External"/><Relationship Id="rId28" Type="http://schemas.openxmlformats.org/officeDocument/2006/relationships/hyperlink" Target="http://sanfrancisco.gob.mx/transparencia/archivos/2017/04/201710120880002821.pdf" TargetMode="External"/><Relationship Id="rId36" Type="http://schemas.openxmlformats.org/officeDocument/2006/relationships/hyperlink" Target="http://www.sanfrancisco.gob.mx/transparencia/archivos/2017/04/201710120880002813.xlsx" TargetMode="External"/><Relationship Id="rId49" Type="http://schemas.openxmlformats.org/officeDocument/2006/relationships/hyperlink" Target="http://www.sanfrancisco.gob.mx/transparencia/archivos/2017/04/201710120880002813.xlsx" TargetMode="External"/><Relationship Id="rId10" Type="http://schemas.openxmlformats.org/officeDocument/2006/relationships/hyperlink" Target="http://sanfrancisco.gob.mx/transparencia/archivos/2017/04/201710120880002805.pdf" TargetMode="External"/><Relationship Id="rId19" Type="http://schemas.openxmlformats.org/officeDocument/2006/relationships/hyperlink" Target="http://sanfrancisco.gob.mx/transparencia/archivos/2017/04/201710120880002812.pdf" TargetMode="External"/><Relationship Id="rId31" Type="http://schemas.openxmlformats.org/officeDocument/2006/relationships/hyperlink" Target="http://sanfrancisco.gob.mx/transparencia/archivos/2017/04/201710120880002824.pdf" TargetMode="External"/><Relationship Id="rId44" Type="http://schemas.openxmlformats.org/officeDocument/2006/relationships/hyperlink" Target="http://www.sanfrancisco.gob.mx/transparencia/archivos/2017/04/201710120880002813.xlsx" TargetMode="External"/><Relationship Id="rId4" Type="http://schemas.openxmlformats.org/officeDocument/2006/relationships/hyperlink" Target="http://sanfrancisco.gob.mx/transparencia/archivos/2017/04/201710120880002897.pdf" TargetMode="External"/><Relationship Id="rId9" Type="http://schemas.openxmlformats.org/officeDocument/2006/relationships/hyperlink" Target="http://sanfrancisco.gob.mx/transparencia/archivos/2017/04/201710120880002804.pdf" TargetMode="External"/><Relationship Id="rId14" Type="http://schemas.openxmlformats.org/officeDocument/2006/relationships/hyperlink" Target="http://sanfrancisco.gob.mx/transparencia/archivos/2017/04/201710120880002808.pdf" TargetMode="External"/><Relationship Id="rId22" Type="http://schemas.openxmlformats.org/officeDocument/2006/relationships/hyperlink" Target="http://sanfrancisco.gob.mx/transparencia/archivos/2017/04/201710120880002815.pdf" TargetMode="External"/><Relationship Id="rId27" Type="http://schemas.openxmlformats.org/officeDocument/2006/relationships/hyperlink" Target="http://sanfrancisco.gob.mx/transparencia/archivos/2017/04/201710120880002820.pdf" TargetMode="External"/><Relationship Id="rId30" Type="http://schemas.openxmlformats.org/officeDocument/2006/relationships/hyperlink" Target="http://sanfrancisco.gob.mx/transparencia/archivos/2017/04/201710120880002823.pdf" TargetMode="External"/><Relationship Id="rId35" Type="http://schemas.openxmlformats.org/officeDocument/2006/relationships/hyperlink" Target="http://www.sanfrancisco.gob.mx/transparencia/archivos/2017/04/201710120880002813.xlsx" TargetMode="External"/><Relationship Id="rId43" Type="http://schemas.openxmlformats.org/officeDocument/2006/relationships/hyperlink" Target="http://www.sanfrancisco.gob.mx/transparencia/archivos/2017/04/201710120880002813.xlsx" TargetMode="External"/><Relationship Id="rId48" Type="http://schemas.openxmlformats.org/officeDocument/2006/relationships/hyperlink" Target="http://www.sanfrancisco.gob.mx/transparencia/archivos/2017/04/201710120880002813.xlsx" TargetMode="External"/><Relationship Id="rId8" Type="http://schemas.openxmlformats.org/officeDocument/2006/relationships/hyperlink" Target="http://sanfrancisco.gob.mx/transparencia/archivos/2017/04/201710120880002803.pdf"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9"/>
  <sheetViews>
    <sheetView tabSelected="1" topLeftCell="AK3" workbookViewId="0">
      <selection activeCell="AO12" sqref="AO12"/>
    </sheetView>
  </sheetViews>
  <sheetFormatPr baseColWidth="10" defaultColWidth="9.140625" defaultRowHeight="12.75" x14ac:dyDescent="0.2"/>
  <cols>
    <col min="1" max="1" width="17.5703125" customWidth="1"/>
    <col min="2" max="2" width="16.5703125" customWidth="1"/>
    <col min="3" max="3" width="12.28515625" customWidth="1"/>
    <col min="4" max="4" width="7" customWidth="1"/>
    <col min="5" max="5" width="37.140625" customWidth="1"/>
    <col min="6" max="6" width="25.7109375" customWidth="1"/>
    <col min="7" max="7" width="23.28515625" customWidth="1"/>
    <col min="8" max="8" width="36" customWidth="1"/>
    <col min="9" max="9" width="22" customWidth="1"/>
    <col min="10" max="10" width="27.42578125" customWidth="1"/>
    <col min="11" max="11" width="20.42578125" customWidth="1"/>
    <col min="12" max="12" width="8" customWidth="1"/>
    <col min="13" max="13" width="16.85546875" customWidth="1"/>
    <col min="14" max="14" width="36.7109375" customWidth="1"/>
    <col min="15" max="15" width="7.28515625" customWidth="1"/>
    <col min="16" max="16" width="40.7109375" customWidth="1"/>
    <col min="17" max="17" width="10.7109375" customWidth="1"/>
    <col min="18" max="18" width="17.42578125" customWidth="1"/>
    <col min="19" max="19" width="16.42578125" customWidth="1"/>
    <col min="20" max="20" width="29.7109375" customWidth="1"/>
    <col min="21" max="21" width="10.5703125" customWidth="1"/>
    <col min="22" max="22" width="12.5703125" customWidth="1"/>
    <col min="23" max="23" width="11.28515625" customWidth="1"/>
    <col min="24" max="24" width="25" customWidth="1"/>
    <col min="25" max="25" width="7.85546875" customWidth="1"/>
    <col min="26" max="26" width="6.42578125" customWidth="1"/>
    <col min="27" max="27" width="13" customWidth="1"/>
    <col min="28" max="28" width="28.5703125" customWidth="1"/>
    <col min="29" max="30" width="12.85546875" customWidth="1"/>
    <col min="31" max="31" width="20.28515625" customWidth="1"/>
    <col min="32" max="32" width="13.140625" customWidth="1"/>
    <col min="33" max="33" width="14" customWidth="1"/>
    <col min="34" max="34" width="16.42578125" customWidth="1"/>
    <col min="35" max="35" width="21.28515625" customWidth="1"/>
    <col min="36" max="36" width="23.42578125" customWidth="1"/>
    <col min="37" max="37" width="11.7109375" customWidth="1"/>
    <col min="38" max="38" width="23.140625" customWidth="1"/>
    <col min="39" max="39" width="28.42578125" customWidth="1"/>
    <col min="40" max="40" width="15.42578125" customWidth="1"/>
    <col min="41" max="41" width="27.42578125" customWidth="1"/>
    <col min="42" max="42" width="46.28515625" customWidth="1"/>
    <col min="43" max="44" width="20" customWidth="1"/>
    <col min="45" max="46" width="17.7109375" customWidth="1"/>
    <col min="47" max="47" width="16.5703125" customWidth="1"/>
    <col min="48" max="48" width="29.5703125" customWidth="1"/>
    <col min="49" max="49" width="7" customWidth="1"/>
    <col min="50" max="50" width="19" customWidth="1"/>
    <col min="51" max="51" width="32.28515625" customWidth="1"/>
    <col min="52" max="52" width="27.5703125" customWidth="1"/>
  </cols>
  <sheetData>
    <row r="1" spans="1:51" hidden="1" x14ac:dyDescent="0.2">
      <c r="A1" t="s">
        <v>22</v>
      </c>
    </row>
    <row r="2" spans="1:51" ht="15" x14ac:dyDescent="0.25">
      <c r="A2" s="1" t="s">
        <v>23</v>
      </c>
      <c r="B2" s="1" t="s">
        <v>24</v>
      </c>
      <c r="C2" s="1" t="s">
        <v>25</v>
      </c>
      <c r="E2" t="s">
        <v>174</v>
      </c>
    </row>
    <row r="3" spans="1:51" x14ac:dyDescent="0.2">
      <c r="A3" s="2" t="s">
        <v>26</v>
      </c>
      <c r="B3" s="2" t="s">
        <v>27</v>
      </c>
      <c r="C3" s="2" t="s">
        <v>26</v>
      </c>
      <c r="E3" s="17" t="s">
        <v>193</v>
      </c>
    </row>
    <row r="4" spans="1:51" hidden="1" x14ac:dyDescent="0.2">
      <c r="A4" t="s">
        <v>28</v>
      </c>
      <c r="B4" t="s">
        <v>28</v>
      </c>
      <c r="C4" t="s">
        <v>29</v>
      </c>
      <c r="D4" t="s">
        <v>29</v>
      </c>
      <c r="E4" t="s">
        <v>29</v>
      </c>
      <c r="F4" t="s">
        <v>30</v>
      </c>
      <c r="G4" t="s">
        <v>31</v>
      </c>
      <c r="H4" t="s">
        <v>32</v>
      </c>
      <c r="I4" t="s">
        <v>33</v>
      </c>
      <c r="J4" t="s">
        <v>31</v>
      </c>
      <c r="K4" t="s">
        <v>33</v>
      </c>
      <c r="L4" t="s">
        <v>33</v>
      </c>
      <c r="M4" t="s">
        <v>30</v>
      </c>
      <c r="N4" t="s">
        <v>30</v>
      </c>
      <c r="O4" t="s">
        <v>33</v>
      </c>
      <c r="P4" t="s">
        <v>32</v>
      </c>
      <c r="Q4" t="s">
        <v>29</v>
      </c>
      <c r="R4" t="s">
        <v>29</v>
      </c>
      <c r="S4" t="s">
        <v>29</v>
      </c>
      <c r="T4" t="s">
        <v>29</v>
      </c>
      <c r="U4" t="s">
        <v>31</v>
      </c>
      <c r="V4" t="s">
        <v>34</v>
      </c>
      <c r="W4" t="s">
        <v>34</v>
      </c>
      <c r="X4" t="s">
        <v>29</v>
      </c>
      <c r="Y4" t="s">
        <v>29</v>
      </c>
      <c r="Z4" t="s">
        <v>29</v>
      </c>
      <c r="AA4" t="s">
        <v>28</v>
      </c>
      <c r="AB4" t="s">
        <v>32</v>
      </c>
      <c r="AC4" t="s">
        <v>31</v>
      </c>
      <c r="AD4" t="s">
        <v>31</v>
      </c>
      <c r="AE4" t="s">
        <v>30</v>
      </c>
      <c r="AF4" t="s">
        <v>30</v>
      </c>
      <c r="AG4" t="s">
        <v>33</v>
      </c>
      <c r="AH4" t="s">
        <v>28</v>
      </c>
      <c r="AI4" t="s">
        <v>28</v>
      </c>
      <c r="AJ4" t="s">
        <v>29</v>
      </c>
      <c r="AK4" t="s">
        <v>33</v>
      </c>
      <c r="AL4" t="s">
        <v>29</v>
      </c>
      <c r="AM4" t="s">
        <v>32</v>
      </c>
      <c r="AN4" t="s">
        <v>31</v>
      </c>
      <c r="AO4" t="s">
        <v>30</v>
      </c>
      <c r="AP4" t="s">
        <v>32</v>
      </c>
      <c r="AQ4" t="s">
        <v>30</v>
      </c>
      <c r="AR4" t="s">
        <v>30</v>
      </c>
      <c r="AS4" t="s">
        <v>30</v>
      </c>
      <c r="AT4" t="s">
        <v>30</v>
      </c>
      <c r="AU4" t="s">
        <v>31</v>
      </c>
      <c r="AV4" t="s">
        <v>29</v>
      </c>
      <c r="AW4" t="s">
        <v>35</v>
      </c>
      <c r="AX4" t="s">
        <v>36</v>
      </c>
      <c r="AY4" t="s">
        <v>37</v>
      </c>
    </row>
    <row r="5" spans="1:51" hidden="1" x14ac:dyDescent="0.2">
      <c r="A5" t="s">
        <v>38</v>
      </c>
      <c r="B5" t="s">
        <v>39</v>
      </c>
      <c r="C5" t="s">
        <v>40</v>
      </c>
      <c r="D5" t="s">
        <v>41</v>
      </c>
      <c r="E5" t="s">
        <v>42</v>
      </c>
      <c r="F5" t="s">
        <v>43</v>
      </c>
      <c r="G5" t="s">
        <v>44</v>
      </c>
      <c r="H5" t="s">
        <v>45</v>
      </c>
      <c r="I5" t="s">
        <v>46</v>
      </c>
      <c r="J5" t="s">
        <v>47</v>
      </c>
      <c r="K5" t="s">
        <v>48</v>
      </c>
      <c r="L5" t="s">
        <v>49</v>
      </c>
      <c r="M5" t="s">
        <v>50</v>
      </c>
      <c r="N5" t="s">
        <v>51</v>
      </c>
      <c r="O5" t="s">
        <v>52</v>
      </c>
      <c r="P5" t="s">
        <v>53</v>
      </c>
      <c r="Q5" t="s">
        <v>54</v>
      </c>
      <c r="R5" t="s">
        <v>55</v>
      </c>
      <c r="S5" t="s">
        <v>56</v>
      </c>
      <c r="T5" t="s">
        <v>57</v>
      </c>
      <c r="U5" t="s">
        <v>58</v>
      </c>
      <c r="V5" t="s">
        <v>59</v>
      </c>
      <c r="W5" t="s">
        <v>60</v>
      </c>
      <c r="X5" t="s">
        <v>61</v>
      </c>
      <c r="Y5" t="s">
        <v>62</v>
      </c>
      <c r="Z5" t="s">
        <v>63</v>
      </c>
      <c r="AA5" t="s">
        <v>64</v>
      </c>
      <c r="AB5" t="s">
        <v>65</v>
      </c>
      <c r="AC5" t="s">
        <v>66</v>
      </c>
      <c r="AD5" t="s">
        <v>67</v>
      </c>
      <c r="AE5" t="s">
        <v>68</v>
      </c>
      <c r="AF5" t="s">
        <v>69</v>
      </c>
      <c r="AG5" t="s">
        <v>70</v>
      </c>
      <c r="AH5" t="s">
        <v>71</v>
      </c>
      <c r="AI5" t="s">
        <v>72</v>
      </c>
      <c r="AJ5" t="s">
        <v>73</v>
      </c>
      <c r="AK5" t="s">
        <v>74</v>
      </c>
      <c r="AL5" t="s">
        <v>75</v>
      </c>
      <c r="AM5" t="s">
        <v>76</v>
      </c>
      <c r="AN5" t="s">
        <v>77</v>
      </c>
      <c r="AO5" t="s">
        <v>78</v>
      </c>
      <c r="AP5" t="s">
        <v>79</v>
      </c>
      <c r="AQ5" t="s">
        <v>80</v>
      </c>
      <c r="AR5" t="s">
        <v>81</v>
      </c>
      <c r="AS5" t="s">
        <v>82</v>
      </c>
      <c r="AT5" t="s">
        <v>83</v>
      </c>
      <c r="AU5" t="s">
        <v>84</v>
      </c>
      <c r="AV5" t="s">
        <v>85</v>
      </c>
      <c r="AW5" t="s">
        <v>86</v>
      </c>
      <c r="AX5" t="s">
        <v>87</v>
      </c>
      <c r="AY5" t="s">
        <v>88</v>
      </c>
    </row>
    <row r="6" spans="1:51" ht="15" x14ac:dyDescent="0.25">
      <c r="A6" s="61" t="s">
        <v>89</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row>
    <row r="7" spans="1:51" ht="216.75" x14ac:dyDescent="0.2">
      <c r="A7" s="2" t="s">
        <v>90</v>
      </c>
      <c r="B7" s="2" t="s">
        <v>91</v>
      </c>
      <c r="C7" s="18" t="s">
        <v>92</v>
      </c>
      <c r="D7" s="18" t="s">
        <v>93</v>
      </c>
      <c r="E7" s="18" t="s">
        <v>94</v>
      </c>
      <c r="F7" s="18" t="s">
        <v>95</v>
      </c>
      <c r="G7" s="18" t="s">
        <v>96</v>
      </c>
      <c r="H7" s="18" t="s">
        <v>97</v>
      </c>
      <c r="I7" s="27" t="s">
        <v>98</v>
      </c>
      <c r="J7" s="18" t="s">
        <v>108</v>
      </c>
      <c r="K7" s="27" t="s">
        <v>226</v>
      </c>
      <c r="L7" s="27" t="s">
        <v>227</v>
      </c>
      <c r="M7" s="27" t="s">
        <v>119</v>
      </c>
      <c r="N7" s="27" t="s">
        <v>120</v>
      </c>
      <c r="O7" s="27" t="s">
        <v>228</v>
      </c>
      <c r="P7" s="18" t="s">
        <v>127</v>
      </c>
      <c r="Q7" s="18" t="s">
        <v>128</v>
      </c>
      <c r="R7" s="18" t="s">
        <v>129</v>
      </c>
      <c r="S7" s="27" t="s">
        <v>130</v>
      </c>
      <c r="T7" s="18" t="s">
        <v>131</v>
      </c>
      <c r="U7" s="18" t="s">
        <v>132</v>
      </c>
      <c r="V7" s="18" t="s">
        <v>133</v>
      </c>
      <c r="W7" s="18" t="s">
        <v>134</v>
      </c>
      <c r="X7" s="18" t="s">
        <v>135</v>
      </c>
      <c r="Y7" s="18" t="s">
        <v>136</v>
      </c>
      <c r="Z7" s="18" t="s">
        <v>137</v>
      </c>
      <c r="AA7" s="18" t="s">
        <v>138</v>
      </c>
      <c r="AB7" s="18" t="s">
        <v>139</v>
      </c>
      <c r="AC7" s="18" t="s">
        <v>140</v>
      </c>
      <c r="AD7" s="18" t="s">
        <v>141</v>
      </c>
      <c r="AE7" s="27" t="s">
        <v>142</v>
      </c>
      <c r="AF7" s="27" t="s">
        <v>143</v>
      </c>
      <c r="AG7" s="27" t="s">
        <v>216</v>
      </c>
      <c r="AH7" s="18" t="s">
        <v>146</v>
      </c>
      <c r="AI7" s="18" t="s">
        <v>147</v>
      </c>
      <c r="AJ7" s="18" t="s">
        <v>148</v>
      </c>
      <c r="AK7" s="27" t="s">
        <v>149</v>
      </c>
      <c r="AL7" s="18" t="s">
        <v>160</v>
      </c>
      <c r="AM7" s="18" t="s">
        <v>161</v>
      </c>
      <c r="AN7" s="18" t="s">
        <v>162</v>
      </c>
      <c r="AO7" s="27" t="s">
        <v>163</v>
      </c>
      <c r="AP7" s="18" t="s">
        <v>164</v>
      </c>
      <c r="AQ7" s="27" t="s">
        <v>165</v>
      </c>
      <c r="AR7" s="27" t="s">
        <v>166</v>
      </c>
      <c r="AS7" s="27" t="s">
        <v>167</v>
      </c>
      <c r="AT7" s="27" t="s">
        <v>168</v>
      </c>
      <c r="AU7" s="18" t="s">
        <v>169</v>
      </c>
      <c r="AV7" s="18" t="s">
        <v>170</v>
      </c>
      <c r="AW7" s="18" t="s">
        <v>171</v>
      </c>
      <c r="AX7" s="18" t="s">
        <v>172</v>
      </c>
      <c r="AY7" s="18" t="s">
        <v>173</v>
      </c>
    </row>
    <row r="8" spans="1:51" ht="163.5" hidden="1" customHeight="1" x14ac:dyDescent="0.2">
      <c r="A8" t="s">
        <v>3</v>
      </c>
      <c r="B8" t="s">
        <v>4</v>
      </c>
      <c r="C8" s="8">
        <v>2017</v>
      </c>
      <c r="D8" s="19">
        <v>4</v>
      </c>
      <c r="E8" s="22" t="s">
        <v>182</v>
      </c>
      <c r="F8" s="8"/>
      <c r="G8" s="8" t="s">
        <v>194</v>
      </c>
      <c r="H8" s="8" t="s">
        <v>195</v>
      </c>
      <c r="I8" s="8" t="s">
        <v>206</v>
      </c>
      <c r="J8" s="8" t="s">
        <v>207</v>
      </c>
      <c r="K8" s="20">
        <f>'Tabla 126597'!A4</f>
        <v>1</v>
      </c>
      <c r="L8" s="20">
        <f>'Tabla 126598'!A4</f>
        <v>1</v>
      </c>
      <c r="M8" s="8"/>
      <c r="N8" s="8"/>
      <c r="O8" s="20">
        <f>'Tabla 126599'!A4</f>
        <v>0</v>
      </c>
      <c r="P8" s="8" t="s">
        <v>213</v>
      </c>
      <c r="Q8" s="8" t="s">
        <v>175</v>
      </c>
      <c r="R8" s="19" t="s">
        <v>176</v>
      </c>
      <c r="S8" s="19" t="s">
        <v>176</v>
      </c>
      <c r="T8" s="21" t="str">
        <f>E8</f>
        <v>OPM-SFR/TEJIDO SOCIAL-CP/2017-039</v>
      </c>
      <c r="U8" s="25">
        <v>42907</v>
      </c>
      <c r="V8" s="24">
        <f>W8/1.16</f>
        <v>2799919.4913793104</v>
      </c>
      <c r="W8" s="23">
        <v>3247906.61</v>
      </c>
      <c r="X8" s="8" t="s">
        <v>214</v>
      </c>
      <c r="Y8" s="8" t="s">
        <v>175</v>
      </c>
      <c r="Z8" s="8" t="s">
        <v>175</v>
      </c>
      <c r="AA8" s="8" t="s">
        <v>215</v>
      </c>
      <c r="AB8" s="8" t="str">
        <f>H8</f>
        <v>PAVIMENTACIÓN DEL BLVD. JERÓNIMO JOSEPH</v>
      </c>
      <c r="AC8" s="26">
        <v>42919</v>
      </c>
      <c r="AD8" s="26">
        <v>43008</v>
      </c>
      <c r="AE8" s="8"/>
      <c r="AF8" s="8" t="s">
        <v>175</v>
      </c>
      <c r="AG8" s="8">
        <f>'Tabla 126601'!A4</f>
        <v>1</v>
      </c>
      <c r="AH8" s="8" t="s">
        <v>224</v>
      </c>
      <c r="AI8" s="8" t="s">
        <v>225</v>
      </c>
      <c r="AJ8" s="8" t="str">
        <f>AI8</f>
        <v>RECURSOS ESTATALES-FINANCIAMIENTOS INTERNOS</v>
      </c>
      <c r="AK8" s="8">
        <f>'Tabla 126600'!A4</f>
        <v>1</v>
      </c>
      <c r="AL8" s="21" t="s">
        <v>223</v>
      </c>
      <c r="AM8" s="8" t="s">
        <v>220</v>
      </c>
      <c r="AN8" s="8" t="s">
        <v>221</v>
      </c>
      <c r="AO8" s="8"/>
      <c r="AP8" s="28" t="s">
        <v>229</v>
      </c>
      <c r="AQ8" s="8"/>
      <c r="AR8" s="8"/>
      <c r="AS8" s="8" t="s">
        <v>175</v>
      </c>
      <c r="AT8" s="8" t="s">
        <v>175</v>
      </c>
      <c r="AU8" s="19" t="s">
        <v>181</v>
      </c>
      <c r="AV8" s="19" t="s">
        <v>176</v>
      </c>
      <c r="AW8" s="20">
        <v>2017</v>
      </c>
      <c r="AX8" s="19" t="s">
        <v>222</v>
      </c>
      <c r="AY8" s="8" t="s">
        <v>175</v>
      </c>
    </row>
    <row r="9" spans="1:51" ht="355.5" hidden="1" x14ac:dyDescent="0.2">
      <c r="A9" t="s">
        <v>1</v>
      </c>
      <c r="B9" t="s">
        <v>4</v>
      </c>
      <c r="C9" s="8">
        <v>2017</v>
      </c>
      <c r="D9" s="19">
        <v>4</v>
      </c>
      <c r="E9" s="8" t="s">
        <v>183</v>
      </c>
      <c r="H9" s="8" t="s">
        <v>196</v>
      </c>
      <c r="K9" s="20"/>
      <c r="O9" s="20"/>
      <c r="P9" s="8" t="s">
        <v>213</v>
      </c>
      <c r="T9" s="21" t="str">
        <f t="shared" ref="T9:T18" si="0">E9</f>
        <v>OPM-SFR/FORTASEG/2017-041</v>
      </c>
      <c r="U9" s="25">
        <v>42909</v>
      </c>
      <c r="V9" s="24">
        <f t="shared" ref="V9:V18" si="1">W9/1.16</f>
        <v>2712490.8534482759</v>
      </c>
      <c r="W9" s="23">
        <v>3146489.39</v>
      </c>
      <c r="AB9" s="8" t="str">
        <f t="shared" ref="AB9:AB21" si="2">H9</f>
        <v>CONSTRUCCIÓN DE COMANDANCIA DE SEGURIDAD PÚBLICA DE SAN FRANCISCO DEL RINCÓN, GTO., 6A ETAPA</v>
      </c>
      <c r="AC9" s="26">
        <v>42919</v>
      </c>
      <c r="AD9" s="26">
        <v>43008</v>
      </c>
      <c r="AG9" s="8">
        <f>'Tabla 126601'!A5</f>
        <v>2</v>
      </c>
      <c r="AK9" s="8">
        <f>'Tabla 126600'!A5</f>
        <v>2</v>
      </c>
      <c r="AP9" s="28" t="s">
        <v>229</v>
      </c>
    </row>
    <row r="10" spans="1:51" ht="76.5" hidden="1" customHeight="1" x14ac:dyDescent="0.2">
      <c r="A10" t="s">
        <v>2</v>
      </c>
      <c r="B10" t="s">
        <v>4</v>
      </c>
      <c r="C10" s="48">
        <v>2017</v>
      </c>
      <c r="D10" s="52">
        <v>4</v>
      </c>
      <c r="E10" s="53" t="s">
        <v>184</v>
      </c>
      <c r="H10" s="48" t="s">
        <v>197</v>
      </c>
      <c r="K10" s="54"/>
      <c r="O10" s="54"/>
      <c r="P10" s="48" t="s">
        <v>213</v>
      </c>
      <c r="T10" s="55" t="str">
        <f t="shared" si="0"/>
        <v>OPM-SFR/SOP/2017-046</v>
      </c>
      <c r="U10" s="56">
        <v>42941</v>
      </c>
      <c r="V10" s="57">
        <f t="shared" si="1"/>
        <v>3573534.0258620693</v>
      </c>
      <c r="W10" s="58">
        <v>4145299.47</v>
      </c>
      <c r="AB10" s="48" t="str">
        <f t="shared" si="2"/>
        <v>REHABILITACIÓN DE CALLE VALLE VERDE</v>
      </c>
      <c r="AC10" s="49">
        <v>42948</v>
      </c>
      <c r="AD10" s="49">
        <v>43037</v>
      </c>
      <c r="AG10" s="48">
        <f>'Tabla 126601'!A6</f>
        <v>3</v>
      </c>
      <c r="AK10" s="48">
        <f>'Tabla 126600'!A6</f>
        <v>3</v>
      </c>
      <c r="AP10" s="28" t="s">
        <v>229</v>
      </c>
    </row>
    <row r="11" spans="1:51" s="37" customFormat="1" ht="45" customHeight="1" x14ac:dyDescent="0.2">
      <c r="A11" s="39" t="s">
        <v>2</v>
      </c>
      <c r="B11" s="39" t="s">
        <v>4</v>
      </c>
      <c r="C11" s="38">
        <v>2017</v>
      </c>
      <c r="D11" s="39">
        <v>4</v>
      </c>
      <c r="E11" s="40" t="s">
        <v>185</v>
      </c>
      <c r="F11" s="60" t="s">
        <v>324</v>
      </c>
      <c r="G11" s="39" t="s">
        <v>240</v>
      </c>
      <c r="H11" s="38" t="s">
        <v>198</v>
      </c>
      <c r="I11" s="41" t="s">
        <v>248</v>
      </c>
      <c r="J11" s="39" t="s">
        <v>230</v>
      </c>
      <c r="K11" s="41" t="s">
        <v>248</v>
      </c>
      <c r="L11" s="39">
        <f>'Tabla 126598'!A5</f>
        <v>2</v>
      </c>
      <c r="M11" s="45" t="s">
        <v>325</v>
      </c>
      <c r="N11" s="45" t="s">
        <v>325</v>
      </c>
      <c r="O11" s="39">
        <f>'Tabla 126599'!A8</f>
        <v>1</v>
      </c>
      <c r="P11" s="38" t="s">
        <v>213</v>
      </c>
      <c r="Q11" s="39" t="s">
        <v>175</v>
      </c>
      <c r="R11" s="39" t="s">
        <v>176</v>
      </c>
      <c r="S11" s="39" t="s">
        <v>176</v>
      </c>
      <c r="T11" s="41" t="str">
        <f t="shared" si="0"/>
        <v>OPM-SFR/ R33 FAISM 2017/2017-073</v>
      </c>
      <c r="U11" s="42">
        <v>43014</v>
      </c>
      <c r="V11" s="43">
        <f t="shared" si="1"/>
        <v>1767148.7586206899</v>
      </c>
      <c r="W11" s="44">
        <v>2049892.56</v>
      </c>
      <c r="X11" s="39" t="s">
        <v>243</v>
      </c>
      <c r="Y11" s="39" t="s">
        <v>244</v>
      </c>
      <c r="Z11" s="39" t="s">
        <v>245</v>
      </c>
      <c r="AA11" s="39" t="s">
        <v>215</v>
      </c>
      <c r="AB11" s="38" t="str">
        <f t="shared" si="2"/>
        <v>COLECTOR PLUVIAL CAMINO VIEJO PRIMERA ETAPA</v>
      </c>
      <c r="AC11" s="42">
        <v>43017</v>
      </c>
      <c r="AD11" s="42">
        <v>43076</v>
      </c>
      <c r="AE11" s="45" t="s">
        <v>316</v>
      </c>
      <c r="AF11" s="39" t="s">
        <v>175</v>
      </c>
      <c r="AG11" s="38">
        <f>'Tabla 126601'!A7</f>
        <v>4</v>
      </c>
      <c r="AH11" s="39" t="s">
        <v>241</v>
      </c>
      <c r="AI11" s="39" t="s">
        <v>242</v>
      </c>
      <c r="AJ11" s="39" t="str">
        <f>AI11</f>
        <v>FINANCIAMIENTOS INTERNOS</v>
      </c>
      <c r="AK11" s="38">
        <f>'Tabla 126600'!A7</f>
        <v>4</v>
      </c>
      <c r="AL11" s="39" t="s">
        <v>175</v>
      </c>
      <c r="AM11" s="39" t="s">
        <v>175</v>
      </c>
      <c r="AN11" s="39" t="s">
        <v>175</v>
      </c>
      <c r="AO11" s="39" t="s">
        <v>175</v>
      </c>
      <c r="AP11" s="51" t="s">
        <v>229</v>
      </c>
      <c r="AQ11" s="13" t="s">
        <v>346</v>
      </c>
      <c r="AR11" s="13" t="s">
        <v>346</v>
      </c>
      <c r="AS11" s="39" t="s">
        <v>245</v>
      </c>
      <c r="AT11" s="39" t="s">
        <v>245</v>
      </c>
      <c r="AU11" s="39" t="s">
        <v>222</v>
      </c>
      <c r="AV11" s="39" t="s">
        <v>246</v>
      </c>
      <c r="AW11" s="39">
        <v>2017</v>
      </c>
      <c r="AX11" s="39" t="s">
        <v>222</v>
      </c>
      <c r="AY11" s="39" t="s">
        <v>245</v>
      </c>
    </row>
    <row r="12" spans="1:51" s="37" customFormat="1" ht="45" customHeight="1" x14ac:dyDescent="0.2">
      <c r="A12" s="39" t="s">
        <v>1</v>
      </c>
      <c r="B12" s="39" t="s">
        <v>4</v>
      </c>
      <c r="C12" s="38">
        <v>2017</v>
      </c>
      <c r="D12" s="39">
        <v>4</v>
      </c>
      <c r="E12" s="38" t="s">
        <v>186</v>
      </c>
      <c r="F12" s="60" t="s">
        <v>326</v>
      </c>
      <c r="G12" s="39" t="s">
        <v>257</v>
      </c>
      <c r="H12" s="38" t="s">
        <v>199</v>
      </c>
      <c r="I12" s="41" t="s">
        <v>258</v>
      </c>
      <c r="J12" s="39" t="s">
        <v>272</v>
      </c>
      <c r="K12" s="41" t="s">
        <v>258</v>
      </c>
      <c r="L12" s="39">
        <f>'Tabla 126598'!A6</f>
        <v>3</v>
      </c>
      <c r="M12" s="45" t="s">
        <v>327</v>
      </c>
      <c r="N12" s="45" t="s">
        <v>328</v>
      </c>
      <c r="O12" s="39">
        <f>'Tabla 126599'!A9</f>
        <v>2</v>
      </c>
      <c r="P12" s="38" t="s">
        <v>213</v>
      </c>
      <c r="Q12" s="39" t="s">
        <v>175</v>
      </c>
      <c r="R12" s="39" t="s">
        <v>176</v>
      </c>
      <c r="S12" s="39" t="s">
        <v>176</v>
      </c>
      <c r="T12" s="41" t="str">
        <f t="shared" si="0"/>
        <v>OPM-SFR/FIMETRO/2017-082</v>
      </c>
      <c r="U12" s="46">
        <v>43046</v>
      </c>
      <c r="V12" s="43">
        <f t="shared" si="1"/>
        <v>2678640.1120689656</v>
      </c>
      <c r="W12" s="44">
        <v>3107222.53</v>
      </c>
      <c r="X12" s="39" t="s">
        <v>263</v>
      </c>
      <c r="Y12" s="39" t="s">
        <v>244</v>
      </c>
      <c r="Z12" s="39" t="s">
        <v>175</v>
      </c>
      <c r="AA12" s="39" t="s">
        <v>215</v>
      </c>
      <c r="AB12" s="38" t="str">
        <f t="shared" si="2"/>
        <v>CONSTRUCCIÓN DEL EMISOR DEL DRENAJE PLUVIAL EN LA CARRETERA SAN FRANCISCO-JESÚS DEL MONTE-LA SANDÍA- E.C. LEÓN -SANTA ROSA-CD.MANUEL DOBLADO</v>
      </c>
      <c r="AC12" s="46">
        <v>43052</v>
      </c>
      <c r="AD12" s="46">
        <v>43111</v>
      </c>
      <c r="AE12" s="45" t="s">
        <v>317</v>
      </c>
      <c r="AF12" s="39" t="s">
        <v>175</v>
      </c>
      <c r="AG12" s="38">
        <f>'Tabla 126601'!A8</f>
        <v>5</v>
      </c>
      <c r="AH12" s="39" t="s">
        <v>264</v>
      </c>
      <c r="AI12" s="39" t="s">
        <v>15</v>
      </c>
      <c r="AJ12" s="39" t="s">
        <v>15</v>
      </c>
      <c r="AK12" s="38">
        <f>'Tabla 126600'!A8</f>
        <v>5</v>
      </c>
      <c r="AL12" s="38" t="s">
        <v>265</v>
      </c>
      <c r="AM12" s="41" t="s">
        <v>266</v>
      </c>
      <c r="AN12" s="39" t="s">
        <v>267</v>
      </c>
      <c r="AO12" s="13" t="s">
        <v>344</v>
      </c>
      <c r="AP12" s="51" t="s">
        <v>229</v>
      </c>
      <c r="AQ12" s="13" t="s">
        <v>346</v>
      </c>
      <c r="AR12" s="13" t="s">
        <v>346</v>
      </c>
      <c r="AS12" s="39" t="s">
        <v>245</v>
      </c>
      <c r="AT12" s="39" t="s">
        <v>245</v>
      </c>
      <c r="AU12" s="39" t="s">
        <v>222</v>
      </c>
      <c r="AV12" s="39" t="s">
        <v>246</v>
      </c>
      <c r="AW12" s="39">
        <v>2017</v>
      </c>
      <c r="AX12" s="39" t="s">
        <v>268</v>
      </c>
      <c r="AY12" s="39" t="s">
        <v>245</v>
      </c>
    </row>
    <row r="13" spans="1:51" s="37" customFormat="1" ht="45" customHeight="1" x14ac:dyDescent="0.2">
      <c r="A13" s="39" t="s">
        <v>2</v>
      </c>
      <c r="B13" s="39" t="s">
        <v>4</v>
      </c>
      <c r="C13" s="38">
        <v>2017</v>
      </c>
      <c r="D13" s="39">
        <v>4</v>
      </c>
      <c r="E13" s="38" t="s">
        <v>187</v>
      </c>
      <c r="F13" s="60" t="s">
        <v>329</v>
      </c>
      <c r="G13" s="39" t="s">
        <v>269</v>
      </c>
      <c r="H13" s="38" t="s">
        <v>200</v>
      </c>
      <c r="I13" s="41" t="s">
        <v>270</v>
      </c>
      <c r="J13" s="39" t="s">
        <v>271</v>
      </c>
      <c r="K13" s="41" t="s">
        <v>273</v>
      </c>
      <c r="L13" s="39">
        <v>4</v>
      </c>
      <c r="M13" s="45" t="s">
        <v>330</v>
      </c>
      <c r="N13" s="45" t="s">
        <v>330</v>
      </c>
      <c r="O13" s="39">
        <v>3</v>
      </c>
      <c r="P13" s="38" t="s">
        <v>213</v>
      </c>
      <c r="Q13" s="39" t="s">
        <v>175</v>
      </c>
      <c r="R13" s="39" t="s">
        <v>176</v>
      </c>
      <c r="S13" s="39" t="s">
        <v>176</v>
      </c>
      <c r="T13" s="41" t="str">
        <f t="shared" si="0"/>
        <v>OPM-SFR/R33 FAISM 2017/2017-087</v>
      </c>
      <c r="U13" s="42">
        <v>43052</v>
      </c>
      <c r="V13" s="43">
        <f t="shared" si="1"/>
        <v>1400811.1206896552</v>
      </c>
      <c r="W13" s="44">
        <v>1624940.9</v>
      </c>
      <c r="X13" s="39" t="s">
        <v>282</v>
      </c>
      <c r="Y13" s="39" t="s">
        <v>244</v>
      </c>
      <c r="Z13" s="39" t="s">
        <v>175</v>
      </c>
      <c r="AA13" s="39" t="s">
        <v>215</v>
      </c>
      <c r="AB13" s="38" t="str">
        <f t="shared" si="2"/>
        <v>AMPLIACIÓN DE LÍNEA DE ALCANTARILLADO SANITARIO EN LA CALLE PROL. MICHOACÁN EN COL. SANTA MARÍA (1ERA. ETAPA)</v>
      </c>
      <c r="AC13" s="42">
        <v>43054</v>
      </c>
      <c r="AD13" s="42">
        <v>43098</v>
      </c>
      <c r="AE13" s="45" t="s">
        <v>318</v>
      </c>
      <c r="AF13" s="39" t="s">
        <v>175</v>
      </c>
      <c r="AG13" s="38">
        <f>'Tabla 126601'!A9</f>
        <v>6</v>
      </c>
      <c r="AH13" s="39" t="s">
        <v>241</v>
      </c>
      <c r="AI13" s="39" t="s">
        <v>242</v>
      </c>
      <c r="AJ13" s="39" t="s">
        <v>242</v>
      </c>
      <c r="AK13" s="38">
        <f>'Tabla 126600'!A9</f>
        <v>6</v>
      </c>
      <c r="AL13" s="39" t="s">
        <v>245</v>
      </c>
      <c r="AM13" s="39" t="s">
        <v>175</v>
      </c>
      <c r="AN13" s="39" t="s">
        <v>175</v>
      </c>
      <c r="AO13" s="39" t="s">
        <v>175</v>
      </c>
      <c r="AP13" s="51" t="s">
        <v>229</v>
      </c>
      <c r="AQ13" s="13" t="s">
        <v>346</v>
      </c>
      <c r="AR13" s="13" t="s">
        <v>346</v>
      </c>
      <c r="AS13" s="39" t="s">
        <v>245</v>
      </c>
      <c r="AT13" s="39" t="s">
        <v>245</v>
      </c>
      <c r="AU13" s="39" t="s">
        <v>222</v>
      </c>
      <c r="AV13" s="39" t="s">
        <v>246</v>
      </c>
      <c r="AW13" s="39">
        <v>2017</v>
      </c>
      <c r="AX13" s="39" t="s">
        <v>268</v>
      </c>
      <c r="AY13" s="39" t="s">
        <v>245</v>
      </c>
    </row>
    <row r="14" spans="1:51" s="37" customFormat="1" ht="45" customHeight="1" x14ac:dyDescent="0.2">
      <c r="A14" s="39" t="s">
        <v>3</v>
      </c>
      <c r="B14" s="39" t="s">
        <v>4</v>
      </c>
      <c r="C14" s="38">
        <v>2017</v>
      </c>
      <c r="D14" s="39">
        <v>4</v>
      </c>
      <c r="E14" s="38" t="s">
        <v>188</v>
      </c>
      <c r="F14" s="60" t="s">
        <v>331</v>
      </c>
      <c r="G14" s="39" t="s">
        <v>283</v>
      </c>
      <c r="H14" s="38" t="s">
        <v>201</v>
      </c>
      <c r="I14" s="41" t="s">
        <v>284</v>
      </c>
      <c r="J14" s="39" t="s">
        <v>285</v>
      </c>
      <c r="K14" s="41" t="s">
        <v>284</v>
      </c>
      <c r="L14" s="39">
        <v>5</v>
      </c>
      <c r="M14" s="45" t="s">
        <v>332</v>
      </c>
      <c r="N14" s="45" t="s">
        <v>332</v>
      </c>
      <c r="O14" s="39">
        <v>4</v>
      </c>
      <c r="P14" s="38" t="s">
        <v>213</v>
      </c>
      <c r="Q14" s="39" t="s">
        <v>175</v>
      </c>
      <c r="R14" s="39" t="s">
        <v>176</v>
      </c>
      <c r="S14" s="39" t="s">
        <v>176</v>
      </c>
      <c r="T14" s="41" t="str">
        <f t="shared" si="0"/>
        <v>OPM-SFR/2017-091</v>
      </c>
      <c r="U14" s="42">
        <v>43067</v>
      </c>
      <c r="V14" s="43">
        <f t="shared" si="1"/>
        <v>1574729.0086206896</v>
      </c>
      <c r="W14" s="44">
        <v>1826685.65</v>
      </c>
      <c r="X14" s="39" t="s">
        <v>291</v>
      </c>
      <c r="Y14" s="39" t="s">
        <v>244</v>
      </c>
      <c r="Z14" s="39" t="s">
        <v>175</v>
      </c>
      <c r="AA14" s="39" t="s">
        <v>215</v>
      </c>
      <c r="AB14" s="38" t="str">
        <f t="shared" si="2"/>
        <v>CONSTRUCCIÓN DE COLECTOR PARALELO TRES MARÍAS (TRAMO GUADALUPE VICTORIA-VERACRUZ)</v>
      </c>
      <c r="AC14" s="42">
        <v>43070</v>
      </c>
      <c r="AD14" s="42">
        <v>43129</v>
      </c>
      <c r="AE14" s="45" t="s">
        <v>319</v>
      </c>
      <c r="AF14" s="39" t="s">
        <v>175</v>
      </c>
      <c r="AG14" s="38">
        <f>'Tabla 126601'!A10</f>
        <v>7</v>
      </c>
      <c r="AH14" s="39" t="s">
        <v>241</v>
      </c>
      <c r="AI14" s="39" t="s">
        <v>242</v>
      </c>
      <c r="AJ14" s="39" t="s">
        <v>242</v>
      </c>
      <c r="AK14" s="38">
        <f>'Tabla 126600'!A10</f>
        <v>7</v>
      </c>
      <c r="AL14" s="39" t="s">
        <v>245</v>
      </c>
      <c r="AM14" s="39" t="s">
        <v>175</v>
      </c>
      <c r="AN14" s="39" t="s">
        <v>175</v>
      </c>
      <c r="AO14" s="39" t="s">
        <v>175</v>
      </c>
      <c r="AP14" s="51" t="s">
        <v>229</v>
      </c>
      <c r="AQ14" s="13" t="s">
        <v>346</v>
      </c>
      <c r="AR14" s="13" t="s">
        <v>346</v>
      </c>
      <c r="AS14" s="39" t="s">
        <v>245</v>
      </c>
      <c r="AT14" s="39" t="s">
        <v>245</v>
      </c>
      <c r="AU14" s="39" t="s">
        <v>222</v>
      </c>
      <c r="AV14" s="39" t="s">
        <v>246</v>
      </c>
      <c r="AW14" s="39">
        <v>2017</v>
      </c>
      <c r="AX14" s="39" t="s">
        <v>268</v>
      </c>
      <c r="AY14" s="39" t="s">
        <v>245</v>
      </c>
    </row>
    <row r="15" spans="1:51" s="37" customFormat="1" ht="45" customHeight="1" x14ac:dyDescent="0.2">
      <c r="A15" s="39" t="s">
        <v>1</v>
      </c>
      <c r="B15" s="39" t="s">
        <v>4</v>
      </c>
      <c r="C15" s="38">
        <v>2017</v>
      </c>
      <c r="D15" s="39">
        <v>4</v>
      </c>
      <c r="E15" s="38" t="s">
        <v>189</v>
      </c>
      <c r="F15" s="60" t="s">
        <v>333</v>
      </c>
      <c r="G15" s="39" t="s">
        <v>292</v>
      </c>
      <c r="H15" s="38" t="s">
        <v>202</v>
      </c>
      <c r="I15" s="41" t="s">
        <v>293</v>
      </c>
      <c r="J15" s="39" t="s">
        <v>294</v>
      </c>
      <c r="K15" s="41" t="s">
        <v>293</v>
      </c>
      <c r="L15" s="39">
        <v>6</v>
      </c>
      <c r="M15" s="45" t="s">
        <v>334</v>
      </c>
      <c r="N15" s="45" t="s">
        <v>335</v>
      </c>
      <c r="O15" s="39">
        <v>5</v>
      </c>
      <c r="P15" s="38" t="s">
        <v>213</v>
      </c>
      <c r="Q15" s="39" t="s">
        <v>175</v>
      </c>
      <c r="R15" s="39" t="s">
        <v>176</v>
      </c>
      <c r="S15" s="39" t="s">
        <v>176</v>
      </c>
      <c r="T15" s="41" t="str">
        <f t="shared" si="0"/>
        <v>OPM-SFR/2017-092</v>
      </c>
      <c r="U15" s="42">
        <v>43069</v>
      </c>
      <c r="V15" s="43">
        <f>W15/1.16</f>
        <v>7446837.1810344839</v>
      </c>
      <c r="W15" s="44">
        <v>8638331.1300000008</v>
      </c>
      <c r="X15" s="39" t="s">
        <v>296</v>
      </c>
      <c r="Y15" s="39" t="s">
        <v>244</v>
      </c>
      <c r="Z15" s="39" t="s">
        <v>175</v>
      </c>
      <c r="AA15" s="39" t="s">
        <v>215</v>
      </c>
      <c r="AB15" s="38" t="str">
        <f t="shared" si="2"/>
        <v>REHABILITACIÓN DE LA CICLOVÍA EN EL LIBRAMIENTO SUR</v>
      </c>
      <c r="AC15" s="42">
        <v>43070</v>
      </c>
      <c r="AD15" s="42">
        <v>43159</v>
      </c>
      <c r="AE15" s="45" t="s">
        <v>320</v>
      </c>
      <c r="AF15" s="39" t="s">
        <v>175</v>
      </c>
      <c r="AG15" s="38">
        <f>'Tabla 126601'!A11</f>
        <v>8</v>
      </c>
      <c r="AH15" s="39" t="s">
        <v>264</v>
      </c>
      <c r="AI15" s="39" t="s">
        <v>15</v>
      </c>
      <c r="AJ15" s="39" t="s">
        <v>15</v>
      </c>
      <c r="AK15" s="38">
        <f>'Tabla 126600'!A11</f>
        <v>8</v>
      </c>
      <c r="AL15" s="39" t="s">
        <v>297</v>
      </c>
      <c r="AM15" s="39" t="s">
        <v>266</v>
      </c>
      <c r="AN15" s="39" t="s">
        <v>298</v>
      </c>
      <c r="AO15" s="13" t="s">
        <v>345</v>
      </c>
      <c r="AP15" s="51" t="s">
        <v>229</v>
      </c>
      <c r="AQ15" s="13" t="s">
        <v>346</v>
      </c>
      <c r="AR15" s="13" t="s">
        <v>346</v>
      </c>
      <c r="AS15" s="39" t="s">
        <v>245</v>
      </c>
      <c r="AT15" s="39" t="s">
        <v>245</v>
      </c>
      <c r="AU15" s="39" t="s">
        <v>222</v>
      </c>
      <c r="AV15" s="39" t="s">
        <v>246</v>
      </c>
      <c r="AW15" s="39">
        <v>2017</v>
      </c>
      <c r="AX15" s="39" t="s">
        <v>268</v>
      </c>
      <c r="AY15" s="39" t="s">
        <v>245</v>
      </c>
    </row>
    <row r="16" spans="1:51" s="37" customFormat="1" ht="45" customHeight="1" x14ac:dyDescent="0.2">
      <c r="A16" s="39" t="s">
        <v>2</v>
      </c>
      <c r="B16" s="39" t="s">
        <v>4</v>
      </c>
      <c r="C16" s="38">
        <v>2017</v>
      </c>
      <c r="D16" s="39">
        <v>4</v>
      </c>
      <c r="E16" s="38" t="s">
        <v>190</v>
      </c>
      <c r="F16" s="60" t="s">
        <v>336</v>
      </c>
      <c r="G16" s="39" t="s">
        <v>299</v>
      </c>
      <c r="H16" s="38" t="s">
        <v>203</v>
      </c>
      <c r="I16" s="41" t="s">
        <v>300</v>
      </c>
      <c r="J16" s="39" t="s">
        <v>301</v>
      </c>
      <c r="K16" s="41" t="s">
        <v>300</v>
      </c>
      <c r="L16" s="39">
        <v>7</v>
      </c>
      <c r="M16" s="45" t="s">
        <v>337</v>
      </c>
      <c r="N16" s="45" t="s">
        <v>338</v>
      </c>
      <c r="O16" s="39">
        <v>6</v>
      </c>
      <c r="P16" s="38" t="s">
        <v>213</v>
      </c>
      <c r="Q16" s="39" t="s">
        <v>175</v>
      </c>
      <c r="R16" s="39" t="s">
        <v>176</v>
      </c>
      <c r="S16" s="39" t="s">
        <v>176</v>
      </c>
      <c r="T16" s="41" t="str">
        <f t="shared" si="0"/>
        <v>OPM-SFR/2017-102</v>
      </c>
      <c r="U16" s="42">
        <v>43077</v>
      </c>
      <c r="V16" s="43">
        <f t="shared" si="1"/>
        <v>4822348.2758620689</v>
      </c>
      <c r="W16" s="44">
        <v>5593924</v>
      </c>
      <c r="X16" s="39" t="s">
        <v>302</v>
      </c>
      <c r="Y16" s="39" t="s">
        <v>244</v>
      </c>
      <c r="Z16" s="39" t="s">
        <v>175</v>
      </c>
      <c r="AA16" s="39" t="s">
        <v>215</v>
      </c>
      <c r="AB16" s="38" t="str">
        <f t="shared" si="2"/>
        <v>ALCANTARILLADO SANITARIO EXPEDIENTE MODIFICADO (1A. ETAPA) EN LA LOCALIDAD LA ESTACIÓN</v>
      </c>
      <c r="AC16" s="42">
        <v>43080</v>
      </c>
      <c r="AD16" s="42">
        <v>43169</v>
      </c>
      <c r="AE16" s="45" t="s">
        <v>321</v>
      </c>
      <c r="AF16" s="39" t="s">
        <v>175</v>
      </c>
      <c r="AG16" s="38">
        <f>'Tabla 126601'!A12</f>
        <v>9</v>
      </c>
      <c r="AH16" s="39" t="s">
        <v>224</v>
      </c>
      <c r="AI16" s="39" t="s">
        <v>303</v>
      </c>
      <c r="AJ16" s="39" t="s">
        <v>303</v>
      </c>
      <c r="AK16" s="38">
        <f>'Tabla 126600'!A12</f>
        <v>9</v>
      </c>
      <c r="AL16" s="39" t="s">
        <v>245</v>
      </c>
      <c r="AM16" s="39" t="s">
        <v>175</v>
      </c>
      <c r="AN16" s="39" t="s">
        <v>175</v>
      </c>
      <c r="AO16" s="39" t="s">
        <v>175</v>
      </c>
      <c r="AP16" s="51" t="s">
        <v>229</v>
      </c>
      <c r="AQ16" s="13" t="s">
        <v>346</v>
      </c>
      <c r="AR16" s="13" t="s">
        <v>346</v>
      </c>
      <c r="AS16" s="39" t="s">
        <v>245</v>
      </c>
      <c r="AT16" s="39" t="s">
        <v>245</v>
      </c>
      <c r="AU16" s="39" t="s">
        <v>222</v>
      </c>
      <c r="AV16" s="39" t="s">
        <v>246</v>
      </c>
      <c r="AW16" s="39">
        <v>2017</v>
      </c>
      <c r="AX16" s="39" t="s">
        <v>268</v>
      </c>
      <c r="AY16" s="39" t="s">
        <v>245</v>
      </c>
    </row>
    <row r="17" spans="1:51" s="37" customFormat="1" ht="45" customHeight="1" x14ac:dyDescent="0.2">
      <c r="A17" s="39" t="s">
        <v>2</v>
      </c>
      <c r="B17" s="39" t="s">
        <v>4</v>
      </c>
      <c r="C17" s="38">
        <v>2017</v>
      </c>
      <c r="D17" s="39">
        <v>4</v>
      </c>
      <c r="E17" s="38" t="s">
        <v>191</v>
      </c>
      <c r="F17" s="60" t="s">
        <v>339</v>
      </c>
      <c r="G17" s="39" t="s">
        <v>306</v>
      </c>
      <c r="H17" s="38" t="s">
        <v>204</v>
      </c>
      <c r="I17" s="41" t="s">
        <v>307</v>
      </c>
      <c r="J17" s="39" t="s">
        <v>294</v>
      </c>
      <c r="K17" s="41" t="s">
        <v>307</v>
      </c>
      <c r="L17" s="39">
        <v>8</v>
      </c>
      <c r="M17" s="45" t="s">
        <v>340</v>
      </c>
      <c r="N17" s="45" t="s">
        <v>341</v>
      </c>
      <c r="O17" s="39">
        <v>7</v>
      </c>
      <c r="P17" s="38" t="s">
        <v>213</v>
      </c>
      <c r="Q17" s="39" t="s">
        <v>175</v>
      </c>
      <c r="R17" s="39" t="s">
        <v>176</v>
      </c>
      <c r="S17" s="39" t="s">
        <v>176</v>
      </c>
      <c r="T17" s="41" t="str">
        <f t="shared" si="0"/>
        <v>OPM-SFR/2017-103</v>
      </c>
      <c r="U17" s="42">
        <v>43077</v>
      </c>
      <c r="V17" s="43">
        <f t="shared" si="1"/>
        <v>2823273.7327586208</v>
      </c>
      <c r="W17" s="44">
        <v>3274997.53</v>
      </c>
      <c r="X17" s="39" t="s">
        <v>309</v>
      </c>
      <c r="Y17" s="39" t="s">
        <v>175</v>
      </c>
      <c r="Z17" s="39" t="s">
        <v>175</v>
      </c>
      <c r="AA17" s="39" t="s">
        <v>215</v>
      </c>
      <c r="AB17" s="38" t="str">
        <f t="shared" si="2"/>
        <v>SUMINISTRO E INSTALACIÓN DE CALENTADORES SOLARES EN  VARIAS LOCALIDADES</v>
      </c>
      <c r="AC17" s="42">
        <v>43080</v>
      </c>
      <c r="AD17" s="42">
        <v>43140</v>
      </c>
      <c r="AE17" s="45" t="s">
        <v>322</v>
      </c>
      <c r="AF17" s="39" t="s">
        <v>175</v>
      </c>
      <c r="AG17" s="38">
        <f>'Tabla 126601'!A13</f>
        <v>10</v>
      </c>
      <c r="AH17" s="39" t="s">
        <v>304</v>
      </c>
      <c r="AI17" s="39" t="s">
        <v>305</v>
      </c>
      <c r="AJ17" s="39" t="s">
        <v>305</v>
      </c>
      <c r="AK17" s="38">
        <f>'Tabla 126600'!A13</f>
        <v>10</v>
      </c>
      <c r="AL17" s="39" t="s">
        <v>245</v>
      </c>
      <c r="AM17" s="39" t="s">
        <v>175</v>
      </c>
      <c r="AN17" s="39" t="s">
        <v>175</v>
      </c>
      <c r="AO17" s="39" t="s">
        <v>175</v>
      </c>
      <c r="AP17" s="51" t="s">
        <v>229</v>
      </c>
      <c r="AQ17" s="13" t="s">
        <v>346</v>
      </c>
      <c r="AR17" s="13" t="s">
        <v>346</v>
      </c>
      <c r="AS17" s="39" t="s">
        <v>245</v>
      </c>
      <c r="AT17" s="39" t="s">
        <v>245</v>
      </c>
      <c r="AU17" s="39" t="s">
        <v>222</v>
      </c>
      <c r="AV17" s="39" t="s">
        <v>246</v>
      </c>
      <c r="AW17" s="39">
        <v>2017</v>
      </c>
      <c r="AX17" s="39" t="s">
        <v>268</v>
      </c>
      <c r="AY17" s="39" t="s">
        <v>245</v>
      </c>
    </row>
    <row r="18" spans="1:51" s="37" customFormat="1" ht="45" customHeight="1" x14ac:dyDescent="0.2">
      <c r="A18" s="39" t="s">
        <v>2</v>
      </c>
      <c r="B18" s="39" t="s">
        <v>4</v>
      </c>
      <c r="C18" s="38">
        <v>2017</v>
      </c>
      <c r="D18" s="39">
        <v>4</v>
      </c>
      <c r="E18" s="38" t="s">
        <v>192</v>
      </c>
      <c r="F18" s="60" t="s">
        <v>342</v>
      </c>
      <c r="G18" s="39" t="s">
        <v>310</v>
      </c>
      <c r="H18" s="38" t="s">
        <v>205</v>
      </c>
      <c r="I18" s="41" t="s">
        <v>311</v>
      </c>
      <c r="J18" s="39" t="s">
        <v>312</v>
      </c>
      <c r="K18" s="41" t="s">
        <v>311</v>
      </c>
      <c r="L18" s="39">
        <v>9</v>
      </c>
      <c r="M18" s="45" t="s">
        <v>342</v>
      </c>
      <c r="N18" s="45" t="s">
        <v>343</v>
      </c>
      <c r="O18" s="39">
        <v>8</v>
      </c>
      <c r="P18" s="38" t="s">
        <v>213</v>
      </c>
      <c r="Q18" s="39" t="s">
        <v>175</v>
      </c>
      <c r="R18" s="39" t="s">
        <v>176</v>
      </c>
      <c r="S18" s="39" t="s">
        <v>176</v>
      </c>
      <c r="T18" s="41" t="str">
        <f t="shared" si="0"/>
        <v>OPM-SFR/2017-104</v>
      </c>
      <c r="U18" s="42">
        <v>43083</v>
      </c>
      <c r="V18" s="43">
        <f t="shared" si="1"/>
        <v>2801623.3103448278</v>
      </c>
      <c r="W18" s="44">
        <v>3249883.04</v>
      </c>
      <c r="X18" s="39" t="s">
        <v>313</v>
      </c>
      <c r="Y18" s="39" t="s">
        <v>175</v>
      </c>
      <c r="Z18" s="39" t="s">
        <v>175</v>
      </c>
      <c r="AA18" s="39" t="s">
        <v>215</v>
      </c>
      <c r="AB18" s="38" t="str">
        <f t="shared" si="2"/>
        <v>REHABILITACIÓN DEL  CAMINO RAMAL A LOMA DE SAN RAFAEL</v>
      </c>
      <c r="AC18" s="42">
        <v>43087</v>
      </c>
      <c r="AD18" s="42">
        <v>42811</v>
      </c>
      <c r="AE18" s="45" t="s">
        <v>323</v>
      </c>
      <c r="AF18" s="39" t="s">
        <v>175</v>
      </c>
      <c r="AG18" s="38">
        <f>'Tabla 126601'!A14</f>
        <v>11</v>
      </c>
      <c r="AH18" s="39" t="s">
        <v>314</v>
      </c>
      <c r="AI18" s="39" t="s">
        <v>315</v>
      </c>
      <c r="AJ18" s="39" t="s">
        <v>315</v>
      </c>
      <c r="AK18" s="38">
        <f>'Tabla 126600'!A14</f>
        <v>11</v>
      </c>
      <c r="AL18" s="39" t="s">
        <v>175</v>
      </c>
      <c r="AM18" s="39" t="s">
        <v>175</v>
      </c>
      <c r="AN18" s="39" t="s">
        <v>175</v>
      </c>
      <c r="AO18" s="39" t="s">
        <v>175</v>
      </c>
      <c r="AP18" s="51" t="s">
        <v>229</v>
      </c>
      <c r="AQ18" s="13" t="s">
        <v>346</v>
      </c>
      <c r="AR18" s="13" t="s">
        <v>346</v>
      </c>
      <c r="AS18" s="39" t="s">
        <v>245</v>
      </c>
      <c r="AT18" s="39" t="s">
        <v>245</v>
      </c>
      <c r="AU18" s="39" t="s">
        <v>222</v>
      </c>
      <c r="AV18" s="39" t="s">
        <v>246</v>
      </c>
      <c r="AW18" s="39">
        <v>2017</v>
      </c>
      <c r="AX18" s="39" t="s">
        <v>268</v>
      </c>
      <c r="AY18" s="39" t="s">
        <v>245</v>
      </c>
    </row>
    <row r="19" spans="1:51" s="47" customFormat="1" x14ac:dyDescent="0.2">
      <c r="T19" s="59"/>
      <c r="AB19" s="50">
        <f t="shared" si="2"/>
        <v>0</v>
      </c>
      <c r="AG19" s="50">
        <f>'Tabla 126601'!A15</f>
        <v>0</v>
      </c>
      <c r="AK19" s="50">
        <f>'Tabla 126600'!A15</f>
        <v>0</v>
      </c>
      <c r="AQ19" s="13"/>
      <c r="AR19" s="13"/>
    </row>
    <row r="20" spans="1:51" x14ac:dyDescent="0.2">
      <c r="T20" s="21"/>
      <c r="AB20" s="8">
        <f t="shared" si="2"/>
        <v>0</v>
      </c>
      <c r="AK20" s="8">
        <f>'Tabla 126600'!A16</f>
        <v>0</v>
      </c>
      <c r="AQ20" s="13"/>
      <c r="AR20" s="13"/>
    </row>
    <row r="21" spans="1:51" x14ac:dyDescent="0.2">
      <c r="T21" s="21"/>
      <c r="AB21" s="8">
        <f t="shared" si="2"/>
        <v>0</v>
      </c>
      <c r="AQ21" s="13"/>
      <c r="AR21" s="13"/>
    </row>
    <row r="69" spans="1:2" x14ac:dyDescent="0.2">
      <c r="A69" s="63"/>
      <c r="B69" s="63"/>
    </row>
  </sheetData>
  <mergeCells count="2">
    <mergeCell ref="A6:AY6"/>
    <mergeCell ref="A69:B69"/>
  </mergeCells>
  <dataValidations count="2">
    <dataValidation type="list" allowBlank="1" showInputMessage="1" showErrorMessage="1" sqref="A8:A18">
      <formula1>hidden1</formula1>
    </dataValidation>
    <dataValidation type="list" allowBlank="1" showInputMessage="1" showErrorMessage="1" sqref="B8:B18">
      <formula1>hidden2</formula1>
    </dataValidation>
  </dataValidations>
  <hyperlinks>
    <hyperlink ref="AE16" r:id="rId1"/>
    <hyperlink ref="AE11" r:id="rId2"/>
    <hyperlink ref="AE12" r:id="rId3"/>
    <hyperlink ref="AE13" r:id="rId4"/>
    <hyperlink ref="AE14" r:id="rId5"/>
    <hyperlink ref="AE15" r:id="rId6"/>
    <hyperlink ref="AE17" r:id="rId7"/>
    <hyperlink ref="AE18" r:id="rId8"/>
    <hyperlink ref="F11" r:id="rId9"/>
    <hyperlink ref="M11" r:id="rId10"/>
    <hyperlink ref="N11" r:id="rId11"/>
    <hyperlink ref="F12" r:id="rId12"/>
    <hyperlink ref="M12" r:id="rId13"/>
    <hyperlink ref="N12" r:id="rId14"/>
    <hyperlink ref="F13" r:id="rId15"/>
    <hyperlink ref="M13" r:id="rId16"/>
    <hyperlink ref="N13" r:id="rId17"/>
    <hyperlink ref="F14" r:id="rId18"/>
    <hyperlink ref="M14" r:id="rId19"/>
    <hyperlink ref="N14" r:id="rId20"/>
    <hyperlink ref="F15" r:id="rId21"/>
    <hyperlink ref="M15" r:id="rId22"/>
    <hyperlink ref="N15" r:id="rId23"/>
    <hyperlink ref="F16" r:id="rId24"/>
    <hyperlink ref="M16" r:id="rId25"/>
    <hyperlink ref="N16" r:id="rId26"/>
    <hyperlink ref="F17" r:id="rId27"/>
    <hyperlink ref="M17" r:id="rId28"/>
    <hyperlink ref="N17" r:id="rId29"/>
    <hyperlink ref="M18" r:id="rId30"/>
    <hyperlink ref="N18" r:id="rId31"/>
    <hyperlink ref="F18" r:id="rId32"/>
    <hyperlink ref="AO12" r:id="rId33" display="http://www.sanfrancisco.gob.mx/transparencia/archivos/2017/04/201710120880002840.pdf"/>
    <hyperlink ref="AO15" r:id="rId34" display="http://www.sanfrancisco.gob.mx/transparencia/archivos/2017/04/201710120880002841.pdf"/>
    <hyperlink ref="AQ11" r:id="rId35" display="http://www.sanfrancisco.gob.mx/transparencia/archivos/2017/04/201710120880002813.xlsx"/>
    <hyperlink ref="AR11" r:id="rId36" display="http://www.sanfrancisco.gob.mx/transparencia/archivos/2017/04/201710120880002813.xlsx"/>
    <hyperlink ref="AQ12" r:id="rId37" display="http://www.sanfrancisco.gob.mx/transparencia/archivos/2017/04/201710120880002813.xlsx"/>
    <hyperlink ref="AQ13" r:id="rId38" display="http://www.sanfrancisco.gob.mx/transparencia/archivos/2017/04/201710120880002813.xlsx"/>
    <hyperlink ref="AQ14" r:id="rId39" display="http://www.sanfrancisco.gob.mx/transparencia/archivos/2017/04/201710120880002813.xlsx"/>
    <hyperlink ref="AQ15" r:id="rId40" display="http://www.sanfrancisco.gob.mx/transparencia/archivos/2017/04/201710120880002813.xlsx"/>
    <hyperlink ref="AQ16" r:id="rId41" display="http://www.sanfrancisco.gob.mx/transparencia/archivos/2017/04/201710120880002813.xlsx"/>
    <hyperlink ref="AQ17" r:id="rId42" display="http://www.sanfrancisco.gob.mx/transparencia/archivos/2017/04/201710120880002813.xlsx"/>
    <hyperlink ref="AQ18" r:id="rId43" display="http://www.sanfrancisco.gob.mx/transparencia/archivos/2017/04/201710120880002813.xlsx"/>
    <hyperlink ref="AR12" r:id="rId44" display="http://www.sanfrancisco.gob.mx/transparencia/archivos/2017/04/201710120880002813.xlsx"/>
    <hyperlink ref="AR13" r:id="rId45" display="http://www.sanfrancisco.gob.mx/transparencia/archivos/2017/04/201710120880002813.xlsx"/>
    <hyperlink ref="AR14" r:id="rId46" display="http://www.sanfrancisco.gob.mx/transparencia/archivos/2017/04/201710120880002813.xlsx"/>
    <hyperlink ref="AR15" r:id="rId47" display="http://www.sanfrancisco.gob.mx/transparencia/archivos/2017/04/201710120880002813.xlsx"/>
    <hyperlink ref="AR16" r:id="rId48" display="http://www.sanfrancisco.gob.mx/transparencia/archivos/2017/04/201710120880002813.xlsx"/>
    <hyperlink ref="AR17" r:id="rId49" display="http://www.sanfrancisco.gob.mx/transparencia/archivos/2017/04/201710120880002813.xlsx"/>
    <hyperlink ref="AR18" r:id="rId50" display="http://www.sanfrancisco.gob.mx/transparencia/archivos/2017/04/201710120880002813.xlsx"/>
  </hyperlinks>
  <pageMargins left="0.74803149606299213" right="0.74803149606299213" top="0.98425196850393704" bottom="0.98425196850393704" header="0.51181102362204722" footer="0.51181102362204722"/>
  <pageSetup scale="50" orientation="landscape" horizontalDpi="300" verticalDpi="300" r:id="rId5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F12" sqref="F12"/>
    </sheetView>
  </sheetViews>
  <sheetFormatPr baseColWidth="10" defaultColWidth="9.140625" defaultRowHeight="12.75" x14ac:dyDescent="0.2"/>
  <cols>
    <col min="1" max="1" width="3" customWidth="1"/>
    <col min="2" max="2" width="10.85546875" customWidth="1"/>
    <col min="3" max="3" width="17" customWidth="1"/>
    <col min="4" max="4" width="15.28515625" customWidth="1"/>
  </cols>
  <sheetData>
    <row r="1" spans="1:5" hidden="1" x14ac:dyDescent="0.2">
      <c r="B1" t="s">
        <v>29</v>
      </c>
      <c r="C1" t="s">
        <v>29</v>
      </c>
      <c r="D1" t="s">
        <v>29</v>
      </c>
      <c r="E1" t="s">
        <v>29</v>
      </c>
    </row>
    <row r="2" spans="1:5" hidden="1" x14ac:dyDescent="0.2">
      <c r="B2" t="s">
        <v>114</v>
      </c>
      <c r="C2" t="s">
        <v>115</v>
      </c>
      <c r="D2" t="s">
        <v>116</v>
      </c>
      <c r="E2" t="s">
        <v>117</v>
      </c>
    </row>
    <row r="3" spans="1:5" ht="15" x14ac:dyDescent="0.25">
      <c r="A3" s="5" t="s">
        <v>103</v>
      </c>
      <c r="B3" s="5" t="s">
        <v>104</v>
      </c>
      <c r="C3" s="5" t="s">
        <v>118</v>
      </c>
      <c r="D3" s="5" t="s">
        <v>105</v>
      </c>
      <c r="E3" s="5" t="s">
        <v>113</v>
      </c>
    </row>
    <row r="4" spans="1:5" x14ac:dyDescent="0.2">
      <c r="A4">
        <v>1</v>
      </c>
      <c r="B4" s="12" t="s">
        <v>179</v>
      </c>
      <c r="C4" s="12" t="s">
        <v>180</v>
      </c>
      <c r="D4" s="12" t="s">
        <v>177</v>
      </c>
      <c r="E4" t="s">
        <v>178</v>
      </c>
    </row>
    <row r="5" spans="1:5" x14ac:dyDescent="0.2">
      <c r="A5">
        <v>2</v>
      </c>
      <c r="B5" s="12" t="s">
        <v>179</v>
      </c>
      <c r="C5" s="12" t="s">
        <v>180</v>
      </c>
      <c r="D5" s="12" t="s">
        <v>177</v>
      </c>
      <c r="E5" t="s">
        <v>178</v>
      </c>
    </row>
    <row r="6" spans="1:5" x14ac:dyDescent="0.2">
      <c r="A6">
        <v>3</v>
      </c>
      <c r="B6" s="14" t="s">
        <v>179</v>
      </c>
      <c r="C6" s="14" t="s">
        <v>180</v>
      </c>
      <c r="D6" s="14" t="s">
        <v>177</v>
      </c>
      <c r="E6" s="14" t="s">
        <v>178</v>
      </c>
    </row>
    <row r="7" spans="1:5" x14ac:dyDescent="0.2">
      <c r="A7">
        <v>4</v>
      </c>
      <c r="B7" s="14" t="s">
        <v>179</v>
      </c>
      <c r="C7" s="14" t="s">
        <v>180</v>
      </c>
      <c r="D7" s="14" t="s">
        <v>177</v>
      </c>
      <c r="E7" s="14" t="s">
        <v>178</v>
      </c>
    </row>
    <row r="8" spans="1:5" x14ac:dyDescent="0.2">
      <c r="A8">
        <v>5</v>
      </c>
      <c r="B8" s="14" t="s">
        <v>287</v>
      </c>
      <c r="C8" s="14" t="s">
        <v>290</v>
      </c>
      <c r="D8" s="14" t="s">
        <v>288</v>
      </c>
      <c r="E8" s="14" t="s">
        <v>289</v>
      </c>
    </row>
    <row r="9" spans="1:5" x14ac:dyDescent="0.2">
      <c r="A9">
        <v>6</v>
      </c>
      <c r="B9" s="14" t="s">
        <v>179</v>
      </c>
      <c r="C9" s="14" t="s">
        <v>180</v>
      </c>
      <c r="D9" s="14" t="s">
        <v>177</v>
      </c>
      <c r="E9" s="14" t="s">
        <v>178</v>
      </c>
    </row>
    <row r="10" spans="1:5" x14ac:dyDescent="0.2">
      <c r="A10">
        <v>7</v>
      </c>
      <c r="B10" s="14" t="s">
        <v>179</v>
      </c>
      <c r="C10" s="14" t="s">
        <v>180</v>
      </c>
      <c r="D10" s="14" t="s">
        <v>177</v>
      </c>
      <c r="E10" s="14" t="s">
        <v>178</v>
      </c>
    </row>
    <row r="11" spans="1:5" x14ac:dyDescent="0.2">
      <c r="A11">
        <v>8</v>
      </c>
      <c r="B11" s="14" t="s">
        <v>179</v>
      </c>
      <c r="C11" s="14" t="s">
        <v>180</v>
      </c>
      <c r="D11" s="14" t="s">
        <v>177</v>
      </c>
      <c r="E11" s="14" t="s">
        <v>178</v>
      </c>
    </row>
    <row r="12" spans="1:5" x14ac:dyDescent="0.2">
      <c r="A12">
        <v>9</v>
      </c>
      <c r="B12" s="14" t="s">
        <v>179</v>
      </c>
      <c r="C12" s="14" t="s">
        <v>180</v>
      </c>
      <c r="D12" s="14" t="s">
        <v>177</v>
      </c>
      <c r="E12" s="14" t="s">
        <v>178</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election activeCell="A15" sqref="A15:IV15"/>
    </sheetView>
  </sheetViews>
  <sheetFormatPr baseColWidth="10" defaultColWidth="9.140625" defaultRowHeight="12.75" x14ac:dyDescent="0.2"/>
  <cols>
    <col min="1" max="1" width="3" customWidth="1"/>
    <col min="2" max="2" width="15.5703125" customWidth="1"/>
    <col min="3" max="3" width="28.28515625" customWidth="1"/>
    <col min="4" max="4" width="17.5703125" customWidth="1"/>
  </cols>
  <sheetData>
    <row r="1" spans="1:7" hidden="1" x14ac:dyDescent="0.2">
      <c r="B1" t="s">
        <v>29</v>
      </c>
      <c r="C1" t="s">
        <v>32</v>
      </c>
      <c r="D1" t="s">
        <v>29</v>
      </c>
      <c r="E1" t="s">
        <v>29</v>
      </c>
    </row>
    <row r="2" spans="1:7" hidden="1" x14ac:dyDescent="0.2">
      <c r="B2" t="s">
        <v>121</v>
      </c>
      <c r="C2" t="s">
        <v>122</v>
      </c>
      <c r="D2" t="s">
        <v>123</v>
      </c>
      <c r="E2" t="s">
        <v>124</v>
      </c>
    </row>
    <row r="3" spans="1:7" ht="15" x14ac:dyDescent="0.25">
      <c r="A3" s="6" t="s">
        <v>103</v>
      </c>
      <c r="B3" s="6" t="s">
        <v>125</v>
      </c>
      <c r="C3" s="6" t="s">
        <v>107</v>
      </c>
      <c r="D3" s="6" t="s">
        <v>126</v>
      </c>
      <c r="E3" s="6" t="s">
        <v>104</v>
      </c>
    </row>
    <row r="4" spans="1:7" x14ac:dyDescent="0.2">
      <c r="C4" s="12"/>
    </row>
    <row r="5" spans="1:7" x14ac:dyDescent="0.2">
      <c r="C5" s="14"/>
    </row>
    <row r="6" spans="1:7" x14ac:dyDescent="0.2">
      <c r="C6" s="14"/>
    </row>
    <row r="7" spans="1:7" x14ac:dyDescent="0.2">
      <c r="B7" s="12"/>
      <c r="D7" s="12"/>
      <c r="E7" s="12"/>
    </row>
    <row r="8" spans="1:7" x14ac:dyDescent="0.2">
      <c r="A8">
        <f>A7+1</f>
        <v>1</v>
      </c>
      <c r="B8" s="14" t="s">
        <v>231</v>
      </c>
      <c r="D8" s="14" t="s">
        <v>233</v>
      </c>
      <c r="E8" s="14" t="s">
        <v>237</v>
      </c>
      <c r="G8" s="12" t="s">
        <v>247</v>
      </c>
    </row>
    <row r="9" spans="1:7" x14ac:dyDescent="0.2">
      <c r="A9">
        <v>2</v>
      </c>
      <c r="B9" s="14" t="s">
        <v>234</v>
      </c>
      <c r="D9" s="14" t="s">
        <v>236</v>
      </c>
      <c r="E9" s="14" t="s">
        <v>238</v>
      </c>
      <c r="G9" t="s">
        <v>199</v>
      </c>
    </row>
    <row r="10" spans="1:7" x14ac:dyDescent="0.2">
      <c r="A10">
        <v>3</v>
      </c>
      <c r="C10" t="s">
        <v>281</v>
      </c>
      <c r="G10" t="s">
        <v>200</v>
      </c>
    </row>
    <row r="11" spans="1:7" x14ac:dyDescent="0.2">
      <c r="A11">
        <v>4</v>
      </c>
      <c r="B11" t="s">
        <v>231</v>
      </c>
      <c r="D11" t="s">
        <v>233</v>
      </c>
      <c r="E11" t="s">
        <v>237</v>
      </c>
      <c r="G11" t="s">
        <v>201</v>
      </c>
    </row>
    <row r="12" spans="1:7" x14ac:dyDescent="0.2">
      <c r="A12">
        <v>5</v>
      </c>
      <c r="C12" t="s">
        <v>295</v>
      </c>
    </row>
    <row r="13" spans="1:7" x14ac:dyDescent="0.2">
      <c r="A13">
        <v>6</v>
      </c>
      <c r="B13" t="s">
        <v>234</v>
      </c>
      <c r="D13" t="s">
        <v>236</v>
      </c>
      <c r="E13" t="s">
        <v>238</v>
      </c>
      <c r="G13" t="s">
        <v>203</v>
      </c>
    </row>
    <row r="14" spans="1:7" x14ac:dyDescent="0.2">
      <c r="A14">
        <v>7</v>
      </c>
      <c r="C14" t="s">
        <v>308</v>
      </c>
    </row>
    <row r="15" spans="1:7" x14ac:dyDescent="0.2">
      <c r="A15">
        <v>8</v>
      </c>
      <c r="B15" t="s">
        <v>277</v>
      </c>
      <c r="D15" t="s">
        <v>279</v>
      </c>
      <c r="E15" t="s">
        <v>278</v>
      </c>
      <c r="G15" t="s">
        <v>205</v>
      </c>
    </row>
  </sheetData>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4" sqref="A4:A14"/>
    </sheetView>
  </sheetViews>
  <sheetFormatPr baseColWidth="10" defaultColWidth="9.140625" defaultRowHeight="12.75" x14ac:dyDescent="0.2"/>
  <cols>
    <col min="1" max="1" width="3" customWidth="1"/>
  </cols>
  <sheetData>
    <row r="1" spans="1:2" hidden="1" x14ac:dyDescent="0.2">
      <c r="B1" t="s">
        <v>29</v>
      </c>
    </row>
    <row r="2" spans="1:2" hidden="1" x14ac:dyDescent="0.2">
      <c r="B2" t="s">
        <v>144</v>
      </c>
    </row>
    <row r="3" spans="1:2" ht="15" x14ac:dyDescent="0.25">
      <c r="A3" s="7" t="s">
        <v>103</v>
      </c>
      <c r="B3" s="7" t="s">
        <v>145</v>
      </c>
    </row>
    <row r="4" spans="1:2" x14ac:dyDescent="0.2">
      <c r="A4">
        <f>1</f>
        <v>1</v>
      </c>
      <c r="B4" s="8">
        <v>6141</v>
      </c>
    </row>
    <row r="5" spans="1:2" x14ac:dyDescent="0.2">
      <c r="A5">
        <f t="shared" ref="A5:A14" si="0">A4+1</f>
        <v>2</v>
      </c>
      <c r="B5" s="8">
        <v>6221</v>
      </c>
    </row>
    <row r="6" spans="1:2" x14ac:dyDescent="0.2">
      <c r="A6">
        <f t="shared" si="0"/>
        <v>3</v>
      </c>
      <c r="B6" s="8">
        <v>6141</v>
      </c>
    </row>
    <row r="7" spans="1:2" x14ac:dyDescent="0.2">
      <c r="A7">
        <f t="shared" si="0"/>
        <v>4</v>
      </c>
      <c r="B7" s="8">
        <v>6141</v>
      </c>
    </row>
    <row r="8" spans="1:2" x14ac:dyDescent="0.2">
      <c r="A8">
        <f t="shared" si="0"/>
        <v>5</v>
      </c>
      <c r="B8" s="8">
        <v>6141</v>
      </c>
    </row>
    <row r="9" spans="1:2" x14ac:dyDescent="0.2">
      <c r="A9">
        <f t="shared" si="0"/>
        <v>6</v>
      </c>
      <c r="B9" s="8">
        <v>6141</v>
      </c>
    </row>
    <row r="10" spans="1:2" x14ac:dyDescent="0.2">
      <c r="A10">
        <f t="shared" si="0"/>
        <v>7</v>
      </c>
      <c r="B10" s="8">
        <v>6141</v>
      </c>
    </row>
    <row r="11" spans="1:2" x14ac:dyDescent="0.2">
      <c r="A11">
        <f t="shared" si="0"/>
        <v>8</v>
      </c>
      <c r="B11" s="8">
        <v>6141</v>
      </c>
    </row>
    <row r="12" spans="1:2" x14ac:dyDescent="0.2">
      <c r="A12">
        <f t="shared" si="0"/>
        <v>9</v>
      </c>
      <c r="B12" s="8">
        <v>6141</v>
      </c>
    </row>
    <row r="13" spans="1:2" x14ac:dyDescent="0.2">
      <c r="A13">
        <f t="shared" si="0"/>
        <v>10</v>
      </c>
      <c r="B13" s="8">
        <v>4411</v>
      </c>
    </row>
    <row r="14" spans="1:2" x14ac:dyDescent="0.2">
      <c r="A14">
        <f t="shared" si="0"/>
        <v>11</v>
      </c>
      <c r="B14" s="8">
        <v>6141</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3" workbookViewId="0">
      <selection activeCell="D10" sqref="D10"/>
    </sheetView>
  </sheetViews>
  <sheetFormatPr baseColWidth="10" defaultColWidth="9.140625" defaultRowHeight="12.75" x14ac:dyDescent="0.2"/>
  <cols>
    <col min="1" max="1" width="3" customWidth="1"/>
    <col min="2" max="2" width="35.28515625" customWidth="1"/>
    <col min="3" max="3" width="38.42578125" customWidth="1"/>
    <col min="4" max="4" width="24.28515625" customWidth="1"/>
    <col min="5" max="5" width="37.28515625" customWidth="1"/>
    <col min="6" max="6" width="28.140625" customWidth="1"/>
  </cols>
  <sheetData>
    <row r="1" spans="1:7" hidden="1" x14ac:dyDescent="0.2">
      <c r="B1" t="s">
        <v>29</v>
      </c>
      <c r="C1" t="s">
        <v>30</v>
      </c>
      <c r="D1" t="s">
        <v>29</v>
      </c>
      <c r="E1" t="s">
        <v>29</v>
      </c>
      <c r="F1" t="s">
        <v>29</v>
      </c>
    </row>
    <row r="2" spans="1:7" hidden="1" x14ac:dyDescent="0.2">
      <c r="B2" t="s">
        <v>150</v>
      </c>
      <c r="C2" t="s">
        <v>151</v>
      </c>
      <c r="D2" t="s">
        <v>152</v>
      </c>
      <c r="E2" t="s">
        <v>153</v>
      </c>
      <c r="F2" t="s">
        <v>154</v>
      </c>
    </row>
    <row r="3" spans="1:7" s="15" customFormat="1" ht="30" x14ac:dyDescent="0.25">
      <c r="A3" s="16" t="s">
        <v>103</v>
      </c>
      <c r="B3" s="16" t="s">
        <v>155</v>
      </c>
      <c r="C3" s="16" t="s">
        <v>156</v>
      </c>
      <c r="D3" s="16" t="s">
        <v>157</v>
      </c>
      <c r="E3" s="16" t="s">
        <v>158</v>
      </c>
      <c r="F3" s="16" t="s">
        <v>159</v>
      </c>
    </row>
    <row r="4" spans="1:7" ht="25.5" x14ac:dyDescent="0.2">
      <c r="A4">
        <f>1</f>
        <v>1</v>
      </c>
      <c r="B4" s="8" t="s">
        <v>195</v>
      </c>
      <c r="D4" s="12"/>
      <c r="F4" s="12" t="s">
        <v>217</v>
      </c>
      <c r="G4" s="9"/>
    </row>
    <row r="5" spans="1:7" ht="51" x14ac:dyDescent="0.2">
      <c r="A5">
        <f>A4+1</f>
        <v>2</v>
      </c>
      <c r="B5" s="8" t="s">
        <v>196</v>
      </c>
      <c r="D5" s="12"/>
      <c r="F5" s="14" t="s">
        <v>217</v>
      </c>
      <c r="G5" s="9"/>
    </row>
    <row r="6" spans="1:7" ht="25.5" x14ac:dyDescent="0.2">
      <c r="A6">
        <f t="shared" ref="A6:A13" si="0">A5+1</f>
        <v>3</v>
      </c>
      <c r="B6" s="8" t="s">
        <v>197</v>
      </c>
      <c r="D6" s="12"/>
      <c r="F6" s="14" t="s">
        <v>217</v>
      </c>
      <c r="G6" s="9"/>
    </row>
    <row r="7" spans="1:7" ht="25.5" x14ac:dyDescent="0.2">
      <c r="A7">
        <f t="shared" si="0"/>
        <v>4</v>
      </c>
      <c r="B7" s="8" t="s">
        <v>198</v>
      </c>
      <c r="D7" s="12"/>
      <c r="F7" s="14" t="s">
        <v>217</v>
      </c>
      <c r="G7" s="10"/>
    </row>
    <row r="8" spans="1:7" ht="63.75" x14ac:dyDescent="0.2">
      <c r="A8">
        <f t="shared" si="0"/>
        <v>5</v>
      </c>
      <c r="B8" s="8" t="s">
        <v>199</v>
      </c>
      <c r="D8" s="12"/>
      <c r="F8" s="14" t="s">
        <v>217</v>
      </c>
      <c r="G8" s="11"/>
    </row>
    <row r="9" spans="1:7" ht="51" x14ac:dyDescent="0.2">
      <c r="A9">
        <f t="shared" si="0"/>
        <v>6</v>
      </c>
      <c r="B9" s="8" t="s">
        <v>200</v>
      </c>
      <c r="C9" s="13"/>
      <c r="D9" s="12"/>
      <c r="F9" s="14" t="s">
        <v>218</v>
      </c>
      <c r="G9" s="8"/>
    </row>
    <row r="10" spans="1:7" ht="38.25" x14ac:dyDescent="0.2">
      <c r="A10">
        <f t="shared" si="0"/>
        <v>7</v>
      </c>
      <c r="B10" s="8" t="s">
        <v>201</v>
      </c>
      <c r="C10" s="13"/>
      <c r="D10" s="12"/>
      <c r="F10" s="14" t="s">
        <v>217</v>
      </c>
      <c r="G10" s="8"/>
    </row>
    <row r="11" spans="1:7" ht="25.5" x14ac:dyDescent="0.2">
      <c r="A11">
        <f t="shared" si="0"/>
        <v>8</v>
      </c>
      <c r="B11" s="8" t="s">
        <v>202</v>
      </c>
      <c r="F11" s="14" t="s">
        <v>217</v>
      </c>
    </row>
    <row r="12" spans="1:7" ht="51" x14ac:dyDescent="0.2">
      <c r="A12">
        <f t="shared" si="0"/>
        <v>9</v>
      </c>
      <c r="B12" s="8" t="s">
        <v>203</v>
      </c>
      <c r="F12" s="14" t="s">
        <v>217</v>
      </c>
    </row>
    <row r="13" spans="1:7" ht="38.25" x14ac:dyDescent="0.2">
      <c r="A13">
        <f t="shared" si="0"/>
        <v>10</v>
      </c>
      <c r="B13" s="8" t="s">
        <v>204</v>
      </c>
      <c r="F13" s="14" t="s">
        <v>217</v>
      </c>
    </row>
    <row r="14" spans="1:7" ht="25.5" x14ac:dyDescent="0.2">
      <c r="A14">
        <f>A13+1</f>
        <v>11</v>
      </c>
      <c r="B14" s="8" t="s">
        <v>205</v>
      </c>
      <c r="F14" s="14" t="s">
        <v>219</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baseColWidth="10" defaultRowHeight="12.7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4" sqref="A14"/>
    </sheetView>
  </sheetViews>
  <sheetFormatPr baseColWidth="10" defaultRowHeight="12.7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B16" sqref="B16"/>
    </sheetView>
  </sheetViews>
  <sheetFormatPr baseColWidth="10" defaultRowHeight="12.75" x14ac:dyDescent="0.2"/>
  <cols>
    <col min="1" max="1" width="1.140625" customWidth="1"/>
    <col min="2" max="2" width="64.42578125" customWidth="1"/>
    <col min="3" max="3" width="1.5703125" customWidth="1"/>
    <col min="4" max="4" width="5.5703125" customWidth="1"/>
    <col min="5" max="6" width="16" customWidth="1"/>
  </cols>
  <sheetData>
    <row r="1" spans="2:6" ht="38.25" x14ac:dyDescent="0.2">
      <c r="B1" s="29" t="s">
        <v>249</v>
      </c>
      <c r="C1" s="29"/>
      <c r="D1" s="33"/>
      <c r="E1" s="33"/>
      <c r="F1" s="33"/>
    </row>
    <row r="2" spans="2:6" x14ac:dyDescent="0.2">
      <c r="B2" s="29" t="s">
        <v>250</v>
      </c>
      <c r="C2" s="29"/>
      <c r="D2" s="33"/>
      <c r="E2" s="33"/>
      <c r="F2" s="33"/>
    </row>
    <row r="3" spans="2:6" x14ac:dyDescent="0.2">
      <c r="B3" s="30"/>
      <c r="C3" s="30"/>
      <c r="D3" s="34"/>
      <c r="E3" s="34"/>
      <c r="F3" s="34"/>
    </row>
    <row r="4" spans="2:6" ht="51" x14ac:dyDescent="0.2">
      <c r="B4" s="30" t="s">
        <v>251</v>
      </c>
      <c r="C4" s="30"/>
      <c r="D4" s="34"/>
      <c r="E4" s="34"/>
      <c r="F4" s="34"/>
    </row>
    <row r="5" spans="2:6" x14ac:dyDescent="0.2">
      <c r="B5" s="30"/>
      <c r="C5" s="30"/>
      <c r="D5" s="34"/>
      <c r="E5" s="34"/>
      <c r="F5" s="34"/>
    </row>
    <row r="6" spans="2:6" ht="25.5" x14ac:dyDescent="0.2">
      <c r="B6" s="29" t="s">
        <v>252</v>
      </c>
      <c r="C6" s="29"/>
      <c r="D6" s="33"/>
      <c r="E6" s="33" t="s">
        <v>253</v>
      </c>
      <c r="F6" s="33" t="s">
        <v>254</v>
      </c>
    </row>
    <row r="7" spans="2:6" ht="13.5" thickBot="1" x14ac:dyDescent="0.25">
      <c r="B7" s="30"/>
      <c r="C7" s="30"/>
      <c r="D7" s="34"/>
      <c r="E7" s="34"/>
      <c r="F7" s="34"/>
    </row>
    <row r="8" spans="2:6" ht="39" thickBot="1" x14ac:dyDescent="0.25">
      <c r="B8" s="31" t="s">
        <v>255</v>
      </c>
      <c r="C8" s="32"/>
      <c r="D8" s="35"/>
      <c r="E8" s="35">
        <v>4</v>
      </c>
      <c r="F8" s="36" t="s">
        <v>256</v>
      </c>
    </row>
    <row r="9" spans="2:6" x14ac:dyDescent="0.2">
      <c r="B9" s="30"/>
      <c r="C9" s="30"/>
      <c r="D9" s="34"/>
      <c r="E9" s="34"/>
      <c r="F9" s="34"/>
    </row>
    <row r="10" spans="2:6" x14ac:dyDescent="0.2">
      <c r="B10" s="30"/>
      <c r="C10" s="30"/>
      <c r="D10" s="34"/>
      <c r="E10" s="34"/>
      <c r="F10"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12</v>
      </c>
    </row>
    <row r="2" spans="1:1" x14ac:dyDescent="0.2">
      <c r="A2" t="s">
        <v>13</v>
      </c>
    </row>
    <row r="3" spans="1:1" x14ac:dyDescent="0.2">
      <c r="A3" t="s">
        <v>14</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15</v>
      </c>
    </row>
    <row r="2" spans="1:1" x14ac:dyDescent="0.2">
      <c r="A2" t="s">
        <v>16</v>
      </c>
    </row>
    <row r="3" spans="1:1" x14ac:dyDescent="0.2">
      <c r="A3" t="s">
        <v>17</v>
      </c>
    </row>
    <row r="4" spans="1:1" x14ac:dyDescent="0.2">
      <c r="A4" t="s">
        <v>18</v>
      </c>
    </row>
    <row r="5" spans="1:1" x14ac:dyDescent="0.2">
      <c r="A5" t="s">
        <v>19</v>
      </c>
    </row>
    <row r="6" spans="1:1" x14ac:dyDescent="0.2">
      <c r="A6" t="s">
        <v>20</v>
      </c>
    </row>
    <row r="7" spans="1:1" x14ac:dyDescent="0.2">
      <c r="A7" t="s">
        <v>21</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workbookViewId="0">
      <selection activeCell="F14" sqref="F14"/>
    </sheetView>
  </sheetViews>
  <sheetFormatPr baseColWidth="10" defaultColWidth="9.140625" defaultRowHeight="12.75" x14ac:dyDescent="0.2"/>
  <cols>
    <col min="1" max="1" width="3" customWidth="1"/>
    <col min="2" max="2" width="10.85546875" customWidth="1"/>
    <col min="3" max="3" width="15.28515625" customWidth="1"/>
    <col min="4" max="4" width="32.5703125" customWidth="1"/>
  </cols>
  <sheetData>
    <row r="1" spans="1:6" hidden="1" x14ac:dyDescent="0.2">
      <c r="B1" t="s">
        <v>29</v>
      </c>
      <c r="C1" t="s">
        <v>29</v>
      </c>
      <c r="D1" t="s">
        <v>29</v>
      </c>
      <c r="E1" t="s">
        <v>29</v>
      </c>
    </row>
    <row r="2" spans="1:6" hidden="1" x14ac:dyDescent="0.2">
      <c r="B2" t="s">
        <v>99</v>
      </c>
      <c r="C2" t="s">
        <v>100</v>
      </c>
      <c r="D2" t="s">
        <v>101</v>
      </c>
      <c r="E2" t="s">
        <v>102</v>
      </c>
    </row>
    <row r="3" spans="1:6" ht="15" x14ac:dyDescent="0.25">
      <c r="A3" s="3" t="s">
        <v>103</v>
      </c>
      <c r="B3" s="3" t="s">
        <v>104</v>
      </c>
      <c r="C3" s="3" t="s">
        <v>105</v>
      </c>
      <c r="D3" s="3" t="s">
        <v>106</v>
      </c>
      <c r="E3" s="3" t="s">
        <v>107</v>
      </c>
    </row>
    <row r="4" spans="1:6" x14ac:dyDescent="0.2">
      <c r="A4">
        <v>1</v>
      </c>
      <c r="E4" s="12"/>
    </row>
    <row r="5" spans="1:6" x14ac:dyDescent="0.2">
      <c r="A5">
        <f>A4+1</f>
        <v>2</v>
      </c>
      <c r="E5" s="14"/>
    </row>
    <row r="6" spans="1:6" x14ac:dyDescent="0.2">
      <c r="A6">
        <f t="shared" ref="A6:A29" si="0">A5+1</f>
        <v>3</v>
      </c>
      <c r="E6" s="14"/>
    </row>
    <row r="7" spans="1:6" x14ac:dyDescent="0.2">
      <c r="A7">
        <f t="shared" si="0"/>
        <v>4</v>
      </c>
    </row>
    <row r="8" spans="1:6" x14ac:dyDescent="0.2">
      <c r="A8">
        <f t="shared" si="0"/>
        <v>5</v>
      </c>
      <c r="E8" s="12"/>
    </row>
    <row r="9" spans="1:6" x14ac:dyDescent="0.2">
      <c r="A9">
        <f t="shared" si="0"/>
        <v>6</v>
      </c>
      <c r="B9" s="12"/>
      <c r="C9" s="12"/>
      <c r="D9" s="12"/>
    </row>
    <row r="10" spans="1:6" x14ac:dyDescent="0.2">
      <c r="A10">
        <f t="shared" si="0"/>
        <v>7</v>
      </c>
      <c r="E10" s="12"/>
    </row>
    <row r="11" spans="1:6" x14ac:dyDescent="0.2">
      <c r="A11">
        <f t="shared" si="0"/>
        <v>8</v>
      </c>
      <c r="B11" s="12" t="s">
        <v>209</v>
      </c>
      <c r="C11" s="12" t="s">
        <v>208</v>
      </c>
      <c r="D11" s="12" t="s">
        <v>210</v>
      </c>
    </row>
    <row r="12" spans="1:6" x14ac:dyDescent="0.2">
      <c r="A12">
        <f t="shared" si="0"/>
        <v>9</v>
      </c>
      <c r="B12" s="12" t="s">
        <v>232</v>
      </c>
      <c r="C12" s="12" t="s">
        <v>239</v>
      </c>
      <c r="D12" s="12" t="s">
        <v>233</v>
      </c>
    </row>
    <row r="13" spans="1:6" x14ac:dyDescent="0.2">
      <c r="A13">
        <f t="shared" si="0"/>
        <v>10</v>
      </c>
      <c r="B13" s="12" t="s">
        <v>238</v>
      </c>
      <c r="C13" s="12" t="s">
        <v>234</v>
      </c>
      <c r="D13" s="12" t="s">
        <v>236</v>
      </c>
    </row>
    <row r="14" spans="1:6" x14ac:dyDescent="0.2">
      <c r="A14">
        <f t="shared" si="0"/>
        <v>11</v>
      </c>
      <c r="B14" s="12" t="s">
        <v>238</v>
      </c>
      <c r="C14" s="12" t="s">
        <v>234</v>
      </c>
      <c r="D14" s="12" t="s">
        <v>236</v>
      </c>
      <c r="F14" t="s">
        <v>260</v>
      </c>
    </row>
    <row r="15" spans="1:6" x14ac:dyDescent="0.2">
      <c r="A15">
        <f t="shared" si="0"/>
        <v>12</v>
      </c>
      <c r="E15" t="s">
        <v>259</v>
      </c>
      <c r="F15" t="s">
        <v>260</v>
      </c>
    </row>
    <row r="16" spans="1:6" x14ac:dyDescent="0.2">
      <c r="A16">
        <f t="shared" si="0"/>
        <v>13</v>
      </c>
      <c r="B16" t="s">
        <v>209</v>
      </c>
      <c r="C16" t="s">
        <v>208</v>
      </c>
      <c r="D16" t="s">
        <v>210</v>
      </c>
      <c r="F16" t="s">
        <v>260</v>
      </c>
    </row>
    <row r="17" spans="1:1" x14ac:dyDescent="0.2">
      <c r="A17">
        <f t="shared" si="0"/>
        <v>14</v>
      </c>
    </row>
    <row r="18" spans="1:1" x14ac:dyDescent="0.2">
      <c r="A18">
        <f t="shared" si="0"/>
        <v>15</v>
      </c>
    </row>
    <row r="19" spans="1:1" x14ac:dyDescent="0.2">
      <c r="A19">
        <f t="shared" si="0"/>
        <v>16</v>
      </c>
    </row>
    <row r="20" spans="1:1" x14ac:dyDescent="0.2">
      <c r="A20">
        <f t="shared" si="0"/>
        <v>17</v>
      </c>
    </row>
    <row r="21" spans="1:1" x14ac:dyDescent="0.2">
      <c r="A21">
        <f t="shared" si="0"/>
        <v>18</v>
      </c>
    </row>
    <row r="22" spans="1:1" x14ac:dyDescent="0.2">
      <c r="A22">
        <f t="shared" si="0"/>
        <v>19</v>
      </c>
    </row>
    <row r="23" spans="1:1" x14ac:dyDescent="0.2">
      <c r="A23">
        <f t="shared" si="0"/>
        <v>20</v>
      </c>
    </row>
    <row r="24" spans="1:1" x14ac:dyDescent="0.2">
      <c r="A24">
        <f t="shared" si="0"/>
        <v>21</v>
      </c>
    </row>
    <row r="25" spans="1:1" x14ac:dyDescent="0.2">
      <c r="A25">
        <f t="shared" si="0"/>
        <v>22</v>
      </c>
    </row>
    <row r="26" spans="1:1" x14ac:dyDescent="0.2">
      <c r="A26">
        <f t="shared" si="0"/>
        <v>23</v>
      </c>
    </row>
    <row r="27" spans="1:1" x14ac:dyDescent="0.2">
      <c r="A27">
        <f t="shared" si="0"/>
        <v>24</v>
      </c>
    </row>
    <row r="28" spans="1:1" x14ac:dyDescent="0.2">
      <c r="A28">
        <f t="shared" si="0"/>
        <v>25</v>
      </c>
    </row>
    <row r="29" spans="1:1" x14ac:dyDescent="0.2">
      <c r="A29">
        <f t="shared" si="0"/>
        <v>26</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3" workbookViewId="0">
      <selection activeCell="F27" sqref="F27"/>
    </sheetView>
  </sheetViews>
  <sheetFormatPr baseColWidth="10" defaultColWidth="9.140625" defaultRowHeight="12.75" x14ac:dyDescent="0.2"/>
  <cols>
    <col min="1" max="1" width="3" customWidth="1"/>
    <col min="2" max="2" width="28.28515625" customWidth="1"/>
    <col min="3" max="3" width="15.28515625" customWidth="1"/>
    <col min="4" max="4" width="10.85546875" customWidth="1"/>
  </cols>
  <sheetData>
    <row r="1" spans="1:6" hidden="1" x14ac:dyDescent="0.2">
      <c r="B1" t="s">
        <v>32</v>
      </c>
      <c r="C1" t="s">
        <v>29</v>
      </c>
      <c r="D1" t="s">
        <v>29</v>
      </c>
      <c r="E1" t="s">
        <v>29</v>
      </c>
    </row>
    <row r="2" spans="1:6" hidden="1" x14ac:dyDescent="0.2">
      <c r="B2" t="s">
        <v>109</v>
      </c>
      <c r="C2" t="s">
        <v>110</v>
      </c>
      <c r="D2" t="s">
        <v>111</v>
      </c>
      <c r="E2" t="s">
        <v>112</v>
      </c>
    </row>
    <row r="3" spans="1:6" ht="15" x14ac:dyDescent="0.25">
      <c r="A3" s="4" t="s">
        <v>103</v>
      </c>
      <c r="B3" s="4" t="s">
        <v>107</v>
      </c>
      <c r="C3" s="4" t="s">
        <v>105</v>
      </c>
      <c r="D3" s="4" t="s">
        <v>104</v>
      </c>
      <c r="E3" s="4" t="s">
        <v>113</v>
      </c>
    </row>
    <row r="4" spans="1:6" x14ac:dyDescent="0.2">
      <c r="A4">
        <v>1</v>
      </c>
      <c r="B4" s="12"/>
      <c r="C4" t="s">
        <v>208</v>
      </c>
      <c r="D4" t="s">
        <v>209</v>
      </c>
      <c r="E4" t="s">
        <v>210</v>
      </c>
    </row>
    <row r="5" spans="1:6" x14ac:dyDescent="0.2">
      <c r="A5">
        <v>2</v>
      </c>
      <c r="B5" s="14" t="s">
        <v>211</v>
      </c>
    </row>
    <row r="6" spans="1:6" x14ac:dyDescent="0.2">
      <c r="A6">
        <v>3</v>
      </c>
      <c r="B6" s="14" t="s">
        <v>212</v>
      </c>
    </row>
    <row r="8" spans="1:6" x14ac:dyDescent="0.2">
      <c r="A8">
        <v>4</v>
      </c>
      <c r="C8" s="12" t="s">
        <v>231</v>
      </c>
      <c r="D8" s="12" t="s">
        <v>232</v>
      </c>
      <c r="E8" s="12" t="s">
        <v>233</v>
      </c>
    </row>
    <row r="9" spans="1:6" x14ac:dyDescent="0.2">
      <c r="A9">
        <v>5</v>
      </c>
      <c r="C9" s="12" t="s">
        <v>234</v>
      </c>
      <c r="D9" s="12" t="s">
        <v>235</v>
      </c>
      <c r="E9" s="12" t="s">
        <v>236</v>
      </c>
    </row>
    <row r="10" spans="1:6" x14ac:dyDescent="0.2">
      <c r="A10">
        <v>6</v>
      </c>
      <c r="B10" s="12"/>
      <c r="C10" s="12" t="s">
        <v>208</v>
      </c>
      <c r="D10" s="12" t="s">
        <v>209</v>
      </c>
      <c r="E10" s="12" t="s">
        <v>210</v>
      </c>
    </row>
    <row r="11" spans="1:6" x14ac:dyDescent="0.2">
      <c r="B11" s="12"/>
    </row>
    <row r="12" spans="1:6" x14ac:dyDescent="0.2">
      <c r="A12">
        <v>7</v>
      </c>
      <c r="B12" t="s">
        <v>261</v>
      </c>
      <c r="C12" s="12"/>
      <c r="D12" s="12"/>
      <c r="F12" t="s">
        <v>260</v>
      </c>
    </row>
    <row r="13" spans="1:6" x14ac:dyDescent="0.2">
      <c r="A13">
        <v>8</v>
      </c>
      <c r="C13" s="12" t="s">
        <v>208</v>
      </c>
      <c r="D13" s="12" t="s">
        <v>209</v>
      </c>
      <c r="E13" s="12" t="s">
        <v>210</v>
      </c>
      <c r="F13" t="s">
        <v>260</v>
      </c>
    </row>
    <row r="14" spans="1:6" x14ac:dyDescent="0.2">
      <c r="A14">
        <v>9</v>
      </c>
      <c r="C14" s="12" t="s">
        <v>234</v>
      </c>
      <c r="D14" s="12" t="s">
        <v>262</v>
      </c>
      <c r="E14" s="12"/>
      <c r="F14" t="s">
        <v>260</v>
      </c>
    </row>
    <row r="15" spans="1:6" x14ac:dyDescent="0.2">
      <c r="A15">
        <v>10</v>
      </c>
      <c r="C15" s="12" t="s">
        <v>274</v>
      </c>
      <c r="D15" s="12" t="s">
        <v>275</v>
      </c>
      <c r="E15" t="s">
        <v>276</v>
      </c>
      <c r="F15" t="s">
        <v>200</v>
      </c>
    </row>
    <row r="16" spans="1:6" x14ac:dyDescent="0.2">
      <c r="A16">
        <f>A15+1</f>
        <v>11</v>
      </c>
      <c r="C16" s="12" t="s">
        <v>277</v>
      </c>
      <c r="D16" s="12" t="s">
        <v>278</v>
      </c>
      <c r="E16" t="s">
        <v>279</v>
      </c>
      <c r="F16" t="s">
        <v>200</v>
      </c>
    </row>
    <row r="17" spans="1:6" x14ac:dyDescent="0.2">
      <c r="A17">
        <f>A16+1</f>
        <v>12</v>
      </c>
      <c r="B17" t="s">
        <v>280</v>
      </c>
      <c r="F17" t="s">
        <v>200</v>
      </c>
    </row>
    <row r="18" spans="1:6" x14ac:dyDescent="0.2">
      <c r="A18">
        <v>13</v>
      </c>
      <c r="B18" t="s">
        <v>261</v>
      </c>
      <c r="F18" t="s">
        <v>201</v>
      </c>
    </row>
    <row r="19" spans="1:6" x14ac:dyDescent="0.2">
      <c r="A19">
        <v>14</v>
      </c>
      <c r="C19" t="s">
        <v>231</v>
      </c>
      <c r="D19" t="s">
        <v>232</v>
      </c>
      <c r="E19" t="s">
        <v>286</v>
      </c>
      <c r="F19" t="s">
        <v>201</v>
      </c>
    </row>
    <row r="20" spans="1:6" x14ac:dyDescent="0.2">
      <c r="A20">
        <v>15</v>
      </c>
      <c r="C20" t="s">
        <v>208</v>
      </c>
      <c r="D20" t="s">
        <v>209</v>
      </c>
      <c r="E20" t="s">
        <v>210</v>
      </c>
      <c r="F20" t="s">
        <v>201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5</vt:i4>
      </vt:variant>
    </vt:vector>
  </HeadingPairs>
  <TitlesOfParts>
    <vt:vector size="22" baseType="lpstr">
      <vt:lpstr>Reporte de Formatos</vt:lpstr>
      <vt:lpstr>Hoja1</vt:lpstr>
      <vt:lpstr>hidden1</vt:lpstr>
      <vt:lpstr>hidden2</vt:lpstr>
      <vt:lpstr>hidden3</vt:lpstr>
      <vt:lpstr>hidden4</vt:lpstr>
      <vt:lpstr>hidden5</vt:lpstr>
      <vt:lpstr>Tabla 126596</vt:lpstr>
      <vt:lpstr>Tabla 126597</vt:lpstr>
      <vt:lpstr>Tabla 126598</vt:lpstr>
      <vt:lpstr>Tabla 126599</vt:lpstr>
      <vt:lpstr>Tabla 126601</vt:lpstr>
      <vt:lpstr>Tabla 126600</vt:lpstr>
      <vt:lpstr>Hoja2</vt:lpstr>
      <vt:lpstr>Hoja3</vt:lpstr>
      <vt:lpstr>Hoja4</vt:lpstr>
      <vt:lpstr>Informe de compatibilidad</vt:lpstr>
      <vt:lpstr>hidden1</vt:lpstr>
      <vt:lpstr>hidden2</vt:lpstr>
      <vt:lpstr>hidden3</vt:lpstr>
      <vt:lpstr>hidden4</vt:lpstr>
      <vt:lpstr>hidden5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OBRAS12</cp:lastModifiedBy>
  <cp:lastPrinted>2017-04-24T16:33:53Z</cp:lastPrinted>
  <dcterms:created xsi:type="dcterms:W3CDTF">2016-08-29T20:44:29Z</dcterms:created>
  <dcterms:modified xsi:type="dcterms:W3CDTF">2018-03-15T20:23:45Z</dcterms:modified>
</cp:coreProperties>
</file>