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DMON 2015-2018\INFORMACION UAI\sep-dic.2017\"/>
    </mc:Choice>
  </mc:AlternateContent>
  <bookViews>
    <workbookView xWindow="0" yWindow="0" windowWidth="28800" windowHeight="12435" tabRatio="1000"/>
  </bookViews>
  <sheets>
    <sheet name="Reporte de Formatos" sheetId="1" r:id="rId1"/>
    <sheet name="Hoja1" sheetId="13" r:id="rId2"/>
    <sheet name="hidden1" sheetId="2" r:id="rId3"/>
    <sheet name="hidden2" sheetId="3" r:id="rId4"/>
    <sheet name="hidden3" sheetId="4" r:id="rId5"/>
    <sheet name="hidden4" sheetId="5" r:id="rId6"/>
    <sheet name="hidden5" sheetId="6" r:id="rId7"/>
    <sheet name="Tabla 126596" sheetId="7" r:id="rId8"/>
    <sheet name="Tabla 126597" sheetId="8" r:id="rId9"/>
    <sheet name="Tabla 126598" sheetId="9" r:id="rId10"/>
    <sheet name="Tabla 126599" sheetId="10" r:id="rId11"/>
    <sheet name="Tabla 126601" sheetId="11" r:id="rId12"/>
    <sheet name="Tabla 126600" sheetId="12" r:id="rId13"/>
    <sheet name="Hoja2" sheetId="14" r:id="rId14"/>
    <sheet name="Hoja3" sheetId="15" r:id="rId15"/>
    <sheet name="Hoja4" sheetId="16" r:id="rId16"/>
    <sheet name="Informe de compatibilidad" sheetId="17" r:id="rId17"/>
  </sheets>
  <definedNames>
    <definedName name="hidden1">hidden1!$A$1:$A$4</definedName>
    <definedName name="hidden2">hidden2!$A$1:$A$5</definedName>
    <definedName name="hidden3">hidden3!$A$1:$A$3</definedName>
    <definedName name="hidden4">hidden4!$A$1:$A$3</definedName>
    <definedName name="hidden5">hidden5!$A$1:$A$7</definedName>
  </definedNames>
  <calcPr calcId="152511"/>
</workbook>
</file>

<file path=xl/calcChain.xml><?xml version="1.0" encoding="utf-8"?>
<calcChain xmlns="http://schemas.openxmlformats.org/spreadsheetml/2006/main">
  <c r="V15" i="1" l="1"/>
  <c r="A17" i="8"/>
  <c r="A16" i="8"/>
  <c r="AK12" i="1"/>
  <c r="O12" i="1"/>
  <c r="L12" i="1"/>
  <c r="O11" i="1"/>
  <c r="AJ11" i="1"/>
  <c r="A6" i="7"/>
  <c r="A7" i="7"/>
  <c r="A8" i="7"/>
  <c r="A9" i="7"/>
  <c r="A10" i="7"/>
  <c r="A11" i="7"/>
  <c r="A12" i="7"/>
  <c r="A13" i="7"/>
  <c r="A14" i="7"/>
  <c r="A15" i="7"/>
  <c r="A16" i="7"/>
  <c r="A17" i="7"/>
  <c r="A18" i="7"/>
  <c r="A19" i="7"/>
  <c r="A20" i="7"/>
  <c r="A21" i="7"/>
  <c r="A22" i="7"/>
  <c r="A23" i="7"/>
  <c r="A24" i="7"/>
  <c r="A25" i="7"/>
  <c r="A26" i="7"/>
  <c r="A27" i="7"/>
  <c r="A28" i="7"/>
  <c r="A29" i="7"/>
  <c r="A5" i="7"/>
  <c r="A8" i="10"/>
  <c r="L11" i="1"/>
  <c r="AG9" i="1"/>
  <c r="AG10" i="1"/>
  <c r="AG11" i="1"/>
  <c r="AG12" i="1"/>
  <c r="AG13" i="1"/>
  <c r="AG14" i="1"/>
  <c r="AG15" i="1"/>
  <c r="AG16" i="1"/>
  <c r="AG17" i="1"/>
  <c r="AG18" i="1"/>
  <c r="O8" i="1"/>
  <c r="L8" i="1"/>
  <c r="K8" i="1"/>
  <c r="AJ8" i="1"/>
  <c r="AK19" i="1"/>
  <c r="AK20" i="1"/>
  <c r="AK9" i="1"/>
  <c r="AK10" i="1"/>
  <c r="AK11" i="1"/>
  <c r="AK13" i="1"/>
  <c r="AK14" i="1"/>
  <c r="AK15" i="1"/>
  <c r="AK16" i="1"/>
  <c r="AK17" i="1"/>
  <c r="AK18" i="1"/>
  <c r="AK8" i="1"/>
  <c r="A14" i="12"/>
  <c r="A6" i="12"/>
  <c r="A7" i="12"/>
  <c r="A8" i="12"/>
  <c r="A9" i="12"/>
  <c r="A10" i="12"/>
  <c r="A11" i="12"/>
  <c r="A12" i="12"/>
  <c r="A13" i="12"/>
  <c r="A5" i="12"/>
  <c r="A4" i="12"/>
  <c r="AG19" i="1"/>
  <c r="AG8" i="1"/>
  <c r="A10" i="11"/>
  <c r="A11" i="11"/>
  <c r="A12" i="11"/>
  <c r="A13" i="11"/>
  <c r="A14" i="11"/>
  <c r="AB9" i="1"/>
  <c r="AB10" i="1"/>
  <c r="AB11" i="1"/>
  <c r="AB12" i="1"/>
  <c r="AB13" i="1"/>
  <c r="AB14" i="1"/>
  <c r="AB15" i="1"/>
  <c r="AB16" i="1"/>
  <c r="AB17" i="1"/>
  <c r="AB18" i="1"/>
  <c r="AB19" i="1"/>
  <c r="AB20" i="1"/>
  <c r="AB21" i="1"/>
  <c r="AB8" i="1"/>
  <c r="V9" i="1"/>
  <c r="V10" i="1"/>
  <c r="V11" i="1"/>
  <c r="V12" i="1"/>
  <c r="V13" i="1"/>
  <c r="V14" i="1"/>
  <c r="V16" i="1"/>
  <c r="V17" i="1"/>
  <c r="V18" i="1"/>
  <c r="V8" i="1"/>
  <c r="T9" i="1"/>
  <c r="T10" i="1"/>
  <c r="T11" i="1"/>
  <c r="T12" i="1"/>
  <c r="T13" i="1"/>
  <c r="T14" i="1"/>
  <c r="T15" i="1"/>
  <c r="T16" i="1"/>
  <c r="T17" i="1"/>
  <c r="T18" i="1"/>
  <c r="T8" i="1"/>
  <c r="A6" i="11"/>
  <c r="A7" i="11"/>
  <c r="A8" i="11"/>
  <c r="A9" i="11"/>
  <c r="A4" i="11"/>
  <c r="A5" i="11"/>
</calcChain>
</file>

<file path=xl/sharedStrings.xml><?xml version="1.0" encoding="utf-8"?>
<sst xmlns="http://schemas.openxmlformats.org/spreadsheetml/2006/main" count="744" uniqueCount="347">
  <si>
    <t>Adjudicación directa</t>
  </si>
  <si>
    <t>Invitación a cuando menos tres personas</t>
  </si>
  <si>
    <t>Otro (especificar)</t>
  </si>
  <si>
    <t>Licitación pública</t>
  </si>
  <si>
    <t>Obra pública</t>
  </si>
  <si>
    <t>Servicios relacionados con obra pública</t>
  </si>
  <si>
    <t>Servicios</t>
  </si>
  <si>
    <t>Arrendamientos</t>
  </si>
  <si>
    <t>Adquisiciones</t>
  </si>
  <si>
    <t>Efectivo</t>
  </si>
  <si>
    <t>Cheque</t>
  </si>
  <si>
    <t>Transacción bancaria</t>
  </si>
  <si>
    <t>Municipales</t>
  </si>
  <si>
    <t>Estatales</t>
  </si>
  <si>
    <t>Federales</t>
  </si>
  <si>
    <t>Recursos federales</t>
  </si>
  <si>
    <t>Otros (especificar)</t>
  </si>
  <si>
    <t>Financiamientos externos</t>
  </si>
  <si>
    <t>Recursos estatales</t>
  </si>
  <si>
    <t>Recursos fiscales</t>
  </si>
  <si>
    <t>Financiamientos internos</t>
  </si>
  <si>
    <t>Ingresos propios</t>
  </si>
  <si>
    <t>29088</t>
  </si>
  <si>
    <t>TITULO</t>
  </si>
  <si>
    <t>NOMBRE CORTO</t>
  </si>
  <si>
    <t>DESCRIPCION</t>
  </si>
  <si>
    <t>Resultados de procedimientos de licitación pública e invitación</t>
  </si>
  <si>
    <t>LGTA70F1_XXVIIIA</t>
  </si>
  <si>
    <t>9</t>
  </si>
  <si>
    <t>1</t>
  </si>
  <si>
    <t>7</t>
  </si>
  <si>
    <t>4</t>
  </si>
  <si>
    <t>2</t>
  </si>
  <si>
    <t>10</t>
  </si>
  <si>
    <t>6</t>
  </si>
  <si>
    <t>12</t>
  </si>
  <si>
    <t>13</t>
  </si>
  <si>
    <t>14</t>
  </si>
  <si>
    <t>126591</t>
  </si>
  <si>
    <t>126592</t>
  </si>
  <si>
    <t>126555</t>
  </si>
  <si>
    <t>126554</t>
  </si>
  <si>
    <t>126556</t>
  </si>
  <si>
    <t>126581</t>
  </si>
  <si>
    <t>126572</t>
  </si>
  <si>
    <t>126567</t>
  </si>
  <si>
    <t>126596</t>
  </si>
  <si>
    <t>126573</t>
  </si>
  <si>
    <t>126597</t>
  </si>
  <si>
    <t>126598</t>
  </si>
  <si>
    <t>126589</t>
  </si>
  <si>
    <t>126582</t>
  </si>
  <si>
    <t>126599</t>
  </si>
  <si>
    <t>126569</t>
  </si>
  <si>
    <t>126563</t>
  </si>
  <si>
    <t>126557</t>
  </si>
  <si>
    <t>126564</t>
  </si>
  <si>
    <t>126559</t>
  </si>
  <si>
    <t>126574</t>
  </si>
  <si>
    <t>126579</t>
  </si>
  <si>
    <t>126580</t>
  </si>
  <si>
    <t>126558</t>
  </si>
  <si>
    <t>126565</t>
  </si>
  <si>
    <t>126560</t>
  </si>
  <si>
    <t>126595</t>
  </si>
  <si>
    <t>126570</t>
  </si>
  <si>
    <t>126576</t>
  </si>
  <si>
    <t>126575</t>
  </si>
  <si>
    <t>126587</t>
  </si>
  <si>
    <t>126588</t>
  </si>
  <si>
    <t>126601</t>
  </si>
  <si>
    <t>126593</t>
  </si>
  <si>
    <t>126594</t>
  </si>
  <si>
    <t>126566</t>
  </si>
  <si>
    <t>126600</t>
  </si>
  <si>
    <t>126561</t>
  </si>
  <si>
    <t>126571</t>
  </si>
  <si>
    <t>126578</t>
  </si>
  <si>
    <t>126585</t>
  </si>
  <si>
    <t>126568</t>
  </si>
  <si>
    <t>126583</t>
  </si>
  <si>
    <t>126590</t>
  </si>
  <si>
    <t>126584</t>
  </si>
  <si>
    <t>126586</t>
  </si>
  <si>
    <t>126577</t>
  </si>
  <si>
    <t>126562</t>
  </si>
  <si>
    <t>126602</t>
  </si>
  <si>
    <t>126603</t>
  </si>
  <si>
    <t>126604</t>
  </si>
  <si>
    <t>Tabla Campos</t>
  </si>
  <si>
    <t>Tipo de procedimiento</t>
  </si>
  <si>
    <t>Materia</t>
  </si>
  <si>
    <t>Ejercicio</t>
  </si>
  <si>
    <t>Periodo</t>
  </si>
  <si>
    <t>Número de expediente, folio o nomenclatura</t>
  </si>
  <si>
    <t xml:space="preserve">Hipervínculo a la convocatoria </t>
  </si>
  <si>
    <t>Fecha de la convocatoria o invitación</t>
  </si>
  <si>
    <t>Descripción de las obras, bienes o servicios</t>
  </si>
  <si>
    <t>Relación de participantes o invitados</t>
  </si>
  <si>
    <t>12356</t>
  </si>
  <si>
    <t>12357</t>
  </si>
  <si>
    <t>12358</t>
  </si>
  <si>
    <t>12359</t>
  </si>
  <si>
    <t>ID</t>
  </si>
  <si>
    <t>Nombre(s)</t>
  </si>
  <si>
    <t>Primer apellido</t>
  </si>
  <si>
    <t>Segundo apellido (persona física)</t>
  </si>
  <si>
    <t>Denominación o razón social</t>
  </si>
  <si>
    <t>Fecha de la junta de aclaraciones</t>
  </si>
  <si>
    <t>12360</t>
  </si>
  <si>
    <t>12361</t>
  </si>
  <si>
    <t>12362</t>
  </si>
  <si>
    <t>12363</t>
  </si>
  <si>
    <t>Segundo apellido</t>
  </si>
  <si>
    <t>12364</t>
  </si>
  <si>
    <t>12365</t>
  </si>
  <si>
    <t>12366</t>
  </si>
  <si>
    <t>12367</t>
  </si>
  <si>
    <t>Cargo que ocupa</t>
  </si>
  <si>
    <t xml:space="preserve">Hipervínculo al fallo de la junta de aclaraciones </t>
  </si>
  <si>
    <t>Hipervínculo al(los) dictamen(es), en su caso</t>
  </si>
  <si>
    <t>12368</t>
  </si>
  <si>
    <t>12369</t>
  </si>
  <si>
    <t>12370</t>
  </si>
  <si>
    <t>12371</t>
  </si>
  <si>
    <t>Primer Apellido</t>
  </si>
  <si>
    <t>Segundo Apellido</t>
  </si>
  <si>
    <t>Descripción de razones que justifican su elección</t>
  </si>
  <si>
    <t xml:space="preserve">Unidad administrativa solicitante </t>
  </si>
  <si>
    <t>Unidad administrativa contratante</t>
  </si>
  <si>
    <t>Unidad Administrativa responsable de su ejecución</t>
  </si>
  <si>
    <t xml:space="preserve">Número que identifique al contrato </t>
  </si>
  <si>
    <t>Fecha del contrato formato</t>
  </si>
  <si>
    <t xml:space="preserve">Monto del contrato sin impuestos incluidos </t>
  </si>
  <si>
    <t>Monto total del contrato con impuestos incluidos</t>
  </si>
  <si>
    <t>Monto mínimo, y máximo, en su caso</t>
  </si>
  <si>
    <t>Tipo de moneda</t>
  </si>
  <si>
    <t>Tipo de cambio de referencia, en su caso</t>
  </si>
  <si>
    <t>Forma de pago</t>
  </si>
  <si>
    <t>Objeto del contrato</t>
  </si>
  <si>
    <t>Fecha de inicio (plazo de entrega o ejecución)</t>
  </si>
  <si>
    <t>Fecha de término</t>
  </si>
  <si>
    <t>Hipervínculo al documento del contrato y anexos</t>
  </si>
  <si>
    <t>Hipervínculo al comunicado de suspensión</t>
  </si>
  <si>
    <t>12377</t>
  </si>
  <si>
    <t>Partida Presupuestal</t>
  </si>
  <si>
    <t>Origen de los recursos públicos</t>
  </si>
  <si>
    <t>Fuente de financiamiento</t>
  </si>
  <si>
    <t>Tipo de fondo</t>
  </si>
  <si>
    <t>Obra pública y/o servicios relacionados con ésta</t>
  </si>
  <si>
    <t>12372</t>
  </si>
  <si>
    <t>12373</t>
  </si>
  <si>
    <t>12374</t>
  </si>
  <si>
    <t>12375</t>
  </si>
  <si>
    <t>12376</t>
  </si>
  <si>
    <t>Breve descripción de la obra pública</t>
  </si>
  <si>
    <t xml:space="preserve">Hipervínculo a los estudios de impacto </t>
  </si>
  <si>
    <t xml:space="preserve">Etapa de la obra pública </t>
  </si>
  <si>
    <t>observaciones dirigidas a la población</t>
  </si>
  <si>
    <t>Lugar donde se realizará la obra pública</t>
  </si>
  <si>
    <t xml:space="preserve">Número de convenio modificatorio </t>
  </si>
  <si>
    <t>Objeto del convenio modificatorio</t>
  </si>
  <si>
    <t>Fecha de firma del convenio modificatorio</t>
  </si>
  <si>
    <t>Hipervínculo al documento del convenio</t>
  </si>
  <si>
    <t xml:space="preserve">Especificación de los mecanismos de vigilancia </t>
  </si>
  <si>
    <t xml:space="preserve">Hipervínculo a los informes de avance físico  </t>
  </si>
  <si>
    <t xml:space="preserve">Hipervínculo a los informes de avance financiero </t>
  </si>
  <si>
    <t xml:space="preserve">Hipervínculo al acta de recepción física </t>
  </si>
  <si>
    <t>Hipervínculo al finiquito</t>
  </si>
  <si>
    <t>Fecha de validación</t>
  </si>
  <si>
    <t>Área responsable de la información</t>
  </si>
  <si>
    <t>Año</t>
  </si>
  <si>
    <t>Fecha de actualización</t>
  </si>
  <si>
    <t>Nota</t>
  </si>
  <si>
    <t>Periodo de actualización: Trimestral</t>
  </si>
  <si>
    <t>n/a</t>
  </si>
  <si>
    <t>Obras Públicas</t>
  </si>
  <si>
    <t xml:space="preserve">Márquez </t>
  </si>
  <si>
    <t>Vega</t>
  </si>
  <si>
    <t xml:space="preserve">Carlos </t>
  </si>
  <si>
    <t>Director</t>
  </si>
  <si>
    <t>31 de marzo del 2017</t>
  </si>
  <si>
    <t>OPM-SFR/TEJIDO SOCIAL-CP/2017-039</t>
  </si>
  <si>
    <t>OPM-SFR/FORTASEG/2017-041</t>
  </si>
  <si>
    <t>OPM-SFR/SOP/2017-046</t>
  </si>
  <si>
    <t>OPM-SFR/ R33 FAISM 2017/2017-073</t>
  </si>
  <si>
    <t>OPM-SFR/FIMETRO/2017-082</t>
  </si>
  <si>
    <t>OPM-SFR/R33 FAISM 2017/2017-087</t>
  </si>
  <si>
    <t>OPM-SFR/2017-091</t>
  </si>
  <si>
    <t>OPM-SFR/2017-092</t>
  </si>
  <si>
    <t>OPM-SFR/2017-102</t>
  </si>
  <si>
    <t>OPM-SFR/2017-103</t>
  </si>
  <si>
    <t>OPM-SFR/2017-104</t>
  </si>
  <si>
    <t>SEPTIEMBRE-DIC 2017</t>
  </si>
  <si>
    <t>5 DE JUNIO DEL 2017</t>
  </si>
  <si>
    <t>PAVIMENTACIÓN DEL BLVD. JERÓNIMO JOSEPH</t>
  </si>
  <si>
    <t>CONSTRUCCIÓN DE COMANDANCIA DE SEGURIDAD PÚBLICA DE SAN FRANCISCO DEL RINCÓN, GTO., 6A ETAPA</t>
  </si>
  <si>
    <t>REHABILITACIÓN DE CALLE VALLE VERDE</t>
  </si>
  <si>
    <t>COLECTOR PLUVIAL CAMINO VIEJO PRIMERA ETAPA</t>
  </si>
  <si>
    <t>CONSTRUCCIÓN DEL EMISOR DEL DRENAJE PLUVIAL EN LA CARRETERA SAN FRANCISCO-JESÚS DEL MONTE-LA SANDÍA- E.C. LEÓN -SANTA ROSA-CD.MANUEL DOBLADO</t>
  </si>
  <si>
    <t>AMPLIACIÓN DE LÍNEA DE ALCANTARILLADO SANITARIO EN LA CALLE PROL. MICHOACÁN EN COL. SANTA MARÍA (1ERA. ETAPA)</t>
  </si>
  <si>
    <t>CONSTRUCCIÓN DE COLECTOR PARALELO TRES MARÍAS (TRAMO GUADALUPE VICTORIA-VERACRUZ)</t>
  </si>
  <si>
    <t>REHABILITACIÓN DE LA CICLOVÍA EN EL LIBRAMIENTO SUR</t>
  </si>
  <si>
    <t>ALCANTARILLADO SANITARIO EXPEDIENTE MODIFICADO (1A. ETAPA) EN LA LOCALIDAD LA ESTACIÓN</t>
  </si>
  <si>
    <t>SUMINISTRO E INSTALACIÓN DE CALENTADORES SOLARES EN  VARIAS LOCALIDADES</t>
  </si>
  <si>
    <t>REHABILITACIÓN DEL  CAMINO RAMAL A LOMA DE SAN RAFAEL</t>
  </si>
  <si>
    <t xml:space="preserve">ENLACE CONSTRUCTIVO SA DE CV, CONSTRUCCIONES DEL RINCON SA DE CV, ARQM MARCO ANTONIO MURILLO CHAVEZ, </t>
  </si>
  <si>
    <t>6 DE JUNIO DEL 2017</t>
  </si>
  <si>
    <t>MURILLO</t>
  </si>
  <si>
    <t>MARCO ANTONIO</t>
  </si>
  <si>
    <t>CHAVEZ</t>
  </si>
  <si>
    <t>ENLACE CONSTRUCTIVO SA DE SV</t>
  </si>
  <si>
    <t>CONSTRUCCIONES DEL RINCON SA DE CV</t>
  </si>
  <si>
    <t>Reúne conforme a los criterios de adjudicación establecidos en la convocatoria y en las bases de la licitación, las condiciones legales, técnicas y económicas requeridas requeridas por la convocante, y garantiza satisfactoriamente el cimplimiento de las obligaciones respectivas.</t>
  </si>
  <si>
    <t>$3,230,586.65-           $3265,422.94</t>
  </si>
  <si>
    <t>transferencia</t>
  </si>
  <si>
    <t>Partida presupuestal de acuerdo con el COG Tabla 126601</t>
  </si>
  <si>
    <t>MUNICIPIO DE SAN FRANCISCO DEL RINCON</t>
  </si>
  <si>
    <t>CALLE PROL MICHOACAN COL SANTA MARIA</t>
  </si>
  <si>
    <t>CAMINO RAMAL A LOMA DE SAN RAFAEL</t>
  </si>
  <si>
    <t xml:space="preserve">CAMBIO DE FUENTE DE FINANCIAMIENTO                      DIFERIMIENTO DE PLAZO </t>
  </si>
  <si>
    <t>22 DE AGOSTO DEL 2017 Y 28 DE SEPTIEMBRE DEL 2017</t>
  </si>
  <si>
    <t>31 DE DICIEMBRE DEL 2017</t>
  </si>
  <si>
    <t>OPM-SFR/TEJIDO SOCIAL-CP/2017-039-01                              OPM-SFR/TEJIDO SOCIAL-CP/2017-039-02</t>
  </si>
  <si>
    <t>ESTATAL-MUNICIPAL</t>
  </si>
  <si>
    <t>RECURSOS ESTATALES-FINANCIAMIENTOS INTERNOS</t>
  </si>
  <si>
    <t>Relación de asistentes a junta de aclaraciones Colocar el ID que contiene los datos de la hoja: 'Tabla 126597'</t>
  </si>
  <si>
    <t>Relación de servidores públicos asistentes Colocar el ID que contiene los datos de la hoja: 'Tabla 126598'</t>
  </si>
  <si>
    <t>Nombre del contratista o proveedor Colocar el ID que contiene los datos de la hoja: 'Tabla 126599'</t>
  </si>
  <si>
    <t>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
“EL CONTRATISTA” SE OBLIGA A DESIGNAR UN RESIDENTE DE OBRA EL CUAL DEBERÁ SER UN PROFESIONISTA ESPECIALIZADO QUE FUNGIRÁ COMO REPRESENTANTE DE “EL CONTRATISTA” ANTE “EL CONTRATANTE” PARA CUMPLIR CON LOS TÉRMINOS Y CONDICIONES PACTADOS EN EL CONTRATO, EN LO RELACIONADO CON LA EJECUCIÓN DE LOS TRABAJOS;
EL RESIDENTE DE OBRA DEBERÁ CONOCER CON AMPLITUD LOS PROYECTOS, NORMAS DE CALIDAD Y ESPECIFICACIONES DE CONSTRUCCIÓN, CATÁLOGO DE CONCEPTOS O ACTIVIDADES DE OBRA, PROGRAMAS DE EJECUCIÓN Y DE SUMINISTROS, INCLUYENDO LOS PLANOS CON SUS MODIFICACIONES, ESPECIFICACIONES GENERALES Y PARTICULARES DE CONSTRUCCIÓN Y NORMAS DE CALIDAD, BITÁCORA, CONVENIOS Y DEMÁS DOCUMENTOS INHERENTES, QUE SE GENEREN CON MOTIVO DE LA EJECUCIÓN DE LOS TRABAJOS.
ASÍ MISMO, DEBE ESTAR FACULTADO POR “EL CONTRATISTA”, PARA OÍR Y RECIBIR TODA CLASE DE NOTIFICACIONES RELACIONADAS CON LOS TRABAJOS, AÚN LAS DE CARÁCTER PERSONAL, ASÍ COMO CONTAR CON LAS FACULTADES SUFICIENTES PARA LA TOMA DE DECISIONES EN TODO LO RELATIVO AL CUMPLIMIENTO DEL CONTRATO.
“EL CONTRATANTE”, SE RESERVA EL DERECHO DE SOLICITAR EN CUALQUIER MOMENTO, POR CAUSAS JUSTIFICADAS, LA SUSTITUCIÓN DEL RESIDENTE DE OBRA, Y “EL CONTRATISTA” TENDRÁ LA OBLIGACIÓN DE NOMBRAR A OTRO QUE REÚNA LOS REQUISITOS EXIGIDOS.
LA BITÁCORA ES OBLIGATORIA PARA LA EJECUCIÓN DE LA OBRA Y DEBERÁ PERMANECER EN EL LUGAR DE LOS TRABAJOS, A FIN DE QUE LAS CONSULTAS REQUERIDAS SE EFECTÚEN EN EL SITIO, SIN QUE LA MISMA PUEDA SER EXTRAÍDA DEL MISMO.
CUANDO POR ALGUNA CAUSA NO PUEDA PERMANECER LA BITÁCORA EN EL LUGAR DE LOS TRABAJOS, ÉSTA SE MANTENDRÁ BAJO LA CUSTODIA Y RESPONSABILIDAD DEL SUPERVISOR.</t>
  </si>
  <si>
    <t>19 DE SEPTIEMBRE DEL 2017</t>
  </si>
  <si>
    <t>CERRILLO</t>
  </si>
  <si>
    <t>J.JESUS</t>
  </si>
  <si>
    <t>RAMOS</t>
  </si>
  <si>
    <t>GARCIA</t>
  </si>
  <si>
    <t xml:space="preserve">MIGUEL ANGEL </t>
  </si>
  <si>
    <t>PALAFOX</t>
  </si>
  <si>
    <t>J JESUS</t>
  </si>
  <si>
    <t>MIGUEL ANGEL</t>
  </si>
  <si>
    <t xml:space="preserve">CERRILLO </t>
  </si>
  <si>
    <t>18 DE SEPTIEMBRE DEL 2017</t>
  </si>
  <si>
    <t>MUNICIPAL</t>
  </si>
  <si>
    <t>FINANCIAMIENTOS INTERNOS</t>
  </si>
  <si>
    <t>$2,049,982.56    -$2,110,897.00</t>
  </si>
  <si>
    <t>MN</t>
  </si>
  <si>
    <t>N/A</t>
  </si>
  <si>
    <t>OBRAS PUBLICAS</t>
  </si>
  <si>
    <t xml:space="preserve">COLECTOR PLUVIAL  CAMINO VIEJOPRIMERA ETAPA </t>
  </si>
  <si>
    <t>MARCO ANTONIO MURILLO CHAVEZ, J JESUS CERRILLO RAMOS,MIGUEL ANGEL GARCIA PALAFOX</t>
  </si>
  <si>
    <t>Informe de compatibilidad para doc_Fraccion XXVIII_3360.formato 28a resultados de procedimientos de licitación pública e invitación SEP-DIC2018.xls</t>
  </si>
  <si>
    <t>Ejecutar el 12/02/2018 16:31</t>
  </si>
  <si>
    <t>Las siguientes características de este libro no son compatibles con versiones anteriores de Excel. Estas características podrían perderse o degradarse si abre el libro con una versión anterior de Excel o si guarda el libro con un formato de archivo anterior.</t>
  </si>
  <si>
    <t>Pérdida menor de fidelidad</t>
  </si>
  <si>
    <t>Nº de apariciones</t>
  </si>
  <si>
    <t>Versión</t>
  </si>
  <si>
    <t>Algunas celdas o estilos de este libro contienen un formato no admitido en el formato de archivo seleccionado. Estos formatos se convertirán al formato más cercano disponible.</t>
  </si>
  <si>
    <t>Excel 97-2003</t>
  </si>
  <si>
    <t>19 DE OCTUBRE DEL 2017</t>
  </si>
  <si>
    <t>MIGUEL ANGEL GARCIA PALAFOX,PROYECTOS Y CONSTRUCCIONES DEL RINCON SA DE CV, MARCO ANTONIO MURILLO CHAVEZ</t>
  </si>
  <si>
    <t>PROYECTOIS Y CONSTRUCCIONES DEL RINCON SA DE CV</t>
  </si>
  <si>
    <t xml:space="preserve">CONSTRUCCION DEL EMISOR DEL DRENAJE PLUVIAL EN </t>
  </si>
  <si>
    <t>PROYECTOS Y CONSTRUCCIONES DEL RINCON SA DE CV</t>
  </si>
  <si>
    <t>MIGUEL ANGEL PALAFOX</t>
  </si>
  <si>
    <t>$2,952,505.32-     $3,005,723.39</t>
  </si>
  <si>
    <t>FEDERAL</t>
  </si>
  <si>
    <t>OPM-SFR/FIMETRO/2017-082-1</t>
  </si>
  <si>
    <t>MODIFICACION MONTO CONTRATADO</t>
  </si>
  <si>
    <t>22 DE DICIEMBRE DEL 2017</t>
  </si>
  <si>
    <t>31 DE DICIEMBRE DEL 2018</t>
  </si>
  <si>
    <t>31 DE OCTUBRE DEL 2017</t>
  </si>
  <si>
    <t>ENLACE CONSTRUCTIVO SA DE CV, ING. JOSE DE JESUS SALDAÑA SANCHEZ, ARQ. JORGE IVAN ENRIQUEZ RUTEAGA</t>
  </si>
  <si>
    <t>1 DE NOVIEMBRE DEL 2017</t>
  </si>
  <si>
    <t>23 DE OCTUBRE DEL 2017</t>
  </si>
  <si>
    <t>JORGE IVAN ENRIQUEZ RUTEAGA, ING, JOSE DE JESUS SALDAÑA SANCHEZ,ENALACE CONSTRUCTIVO SA DE CV</t>
  </si>
  <si>
    <t>ENRIQUEZ</t>
  </si>
  <si>
    <t>JORGE IVAN</t>
  </si>
  <si>
    <t>RUTEAGA</t>
  </si>
  <si>
    <t>SALDAÑA</t>
  </si>
  <si>
    <t>JOSE DE JESUS</t>
  </si>
  <si>
    <t>SANCHEZ</t>
  </si>
  <si>
    <t>ENLACE CONSTRUCTIVO SA DE CV</t>
  </si>
  <si>
    <t>ENLACE CONSTRUCTIVO, S.A. DE C.V.</t>
  </si>
  <si>
    <t>$1,624,940.90--$1,695,399.88</t>
  </si>
  <si>
    <t>14 DE NOVIEMBRE DEL 2017</t>
  </si>
  <si>
    <t>MARCO ANTONIO MURILLO CHAVEZ, J JESUS CERRILLO RAMOS,PROYECTOS Y CONSTRUCCIONES DEL RINCON SA DE CV</t>
  </si>
  <si>
    <t>15 DE NOVIEMBRE DEL 2017</t>
  </si>
  <si>
    <t xml:space="preserve"> RAMOS</t>
  </si>
  <si>
    <t>Paola Felyfenella</t>
  </si>
  <si>
    <t xml:space="preserve">Rojas </t>
  </si>
  <si>
    <t>Jaramillo</t>
  </si>
  <si>
    <t>sub directora Administrativa de Obras Públicas</t>
  </si>
  <si>
    <t>$1,826,685.65----$1,855,824.84</t>
  </si>
  <si>
    <t>16 DE NOVIEMBRE DEL 2017</t>
  </si>
  <si>
    <t>J JESUS CERRILLO, MIGUEL ANGEL GARCIA PALAFOX, PROYECTOS Y CONSTRUCCIONES DEL RINCON SA DE CV</t>
  </si>
  <si>
    <t>21 DE NOVIEMBRE DEL 2017</t>
  </si>
  <si>
    <t>PROYECTOS Y CONSTRUCCIONES DEL RINCON, SA DE CV</t>
  </si>
  <si>
    <t>$1,519,063.22-----$1,543,286.81</t>
  </si>
  <si>
    <t>OPM-SFR/2017-092-01</t>
  </si>
  <si>
    <t>18 DE DICIEMBRE DEL 2017</t>
  </si>
  <si>
    <t>28 DE NOVIEMBRE DEL 2017</t>
  </si>
  <si>
    <t>MARCO ANTONIO MURILLO CHAVEZ,JORGE IVAN ENRIQUEZ RUTEAGA,MIGUEL ANGEL GARCIA PALAFOX</t>
  </si>
  <si>
    <t>29 DE NOVIEMBRE DEL 2017</t>
  </si>
  <si>
    <t>$5,593,924.00-----$5,933,047.80</t>
  </si>
  <si>
    <t>ESTATALES Y FINANCIAMIENTOS INTERNOS</t>
  </si>
  <si>
    <t>ESTATAL-MUNICIPAL-BENEFICIARIOS</t>
  </si>
  <si>
    <t>RECURSO ESTATAL, FINANCIAMIENTOS PROPIOS-BENEFICIARIOS</t>
  </si>
  <si>
    <t>17 DE NOVIEMBRE DEL 2017</t>
  </si>
  <si>
    <t>AGRO EQUIPAMIENTOS DEL CENTRO SA DE CV, COMERCIALIZADORA OPALEGUI SA DE CV, SAABSA ACEROS SA DE CV</t>
  </si>
  <si>
    <t>SAABSA ACEROS SA DE CV</t>
  </si>
  <si>
    <t>$3,274,997.53-----$3,970,366.06</t>
  </si>
  <si>
    <t>1 DE DICIEMBRE DEL 2017</t>
  </si>
  <si>
    <t>ENLACE CONSTRUTIVO SA DE CV, JOSE DE JESUS SALDAÑA SANCHEZ, JORQUE IVAN ENRIQUEZ RUTEAGA</t>
  </si>
  <si>
    <t>4 DE DICIEMBRE DEL 2017</t>
  </si>
  <si>
    <t>$3,249,883.04--    $3,625,147.02</t>
  </si>
  <si>
    <t>ESTATAL</t>
  </si>
  <si>
    <t>RECURSO ESTATAL,</t>
  </si>
  <si>
    <t>http://sanfrancisco.gob.mx/transparencia/archivos/2017/04/201710120880002895.pdf</t>
  </si>
  <si>
    <t>http://sanfrancisco.gob.mx/transparencia/archivos/2017/04/201710120880002896.pdf</t>
  </si>
  <si>
    <t>http://sanfrancisco.gob.mx/transparencia/archivos/2017/04/201710120880002897.pdf</t>
  </si>
  <si>
    <t>http://sanfrancisco.gob.mx/transparencia/archivos/2017/04/201710120880002899.pdf</t>
  </si>
  <si>
    <t>http://sanfrancisco.gob.mx/transparencia/archivos/2017/04/201710120880002800.pdf</t>
  </si>
  <si>
    <t>http://sanfrancisco.gob.mx/transparencia/archivos/2017/04/201710120880002801.pdf</t>
  </si>
  <si>
    <t>http://sanfrancisco.gob.mx/transparencia/archivos/2017/04/201710120880002802.pdf</t>
  </si>
  <si>
    <t>http://sanfrancisco.gob.mx/transparencia/archivos/2017/04/201710120880002803.pdf</t>
  </si>
  <si>
    <t>http://sanfrancisco.gob.mx/transparencia/archivos/2017/04/201710120880002804.pdf</t>
  </si>
  <si>
    <t>http://sanfrancisco.gob.mx/transparencia/archivos/2017/04/201710120880002805.pdf</t>
  </si>
  <si>
    <t>http://sanfrancisco.gob.mx/transparencia/archivos/2017/04/201710120880002806.pdf</t>
  </si>
  <si>
    <t>http://sanfrancisco.gob.mx/transparencia/archivos/2017/04/201710120880002807.pdf</t>
  </si>
  <si>
    <t>http://sanfrancisco.gob.mx/transparencia/archivos/2017/04/201710120880002808.pdf</t>
  </si>
  <si>
    <t>http://sanfrancisco.gob.mx/transparencia/archivos/2017/04/201710120880002809.pdf</t>
  </si>
  <si>
    <t>http://sanfrancisco.gob.mx/transparencia/archivos/2017/04/201710120880002810.pdf</t>
  </si>
  <si>
    <t>http://sanfrancisco.gob.mx/transparencia/archivos/2017/04/201710120880002811.pdf</t>
  </si>
  <si>
    <t>http://sanfrancisco.gob.mx/transparencia/archivos/2017/04/201710120880002812.pdf</t>
  </si>
  <si>
    <t>http://sanfrancisco.gob.mx/transparencia/archivos/2017/04/201710120880002814.pdf</t>
  </si>
  <si>
    <t>http://sanfrancisco.gob.mx/transparencia/archivos/2017/04/201710120880002815.pdf</t>
  </si>
  <si>
    <t>http://sanfrancisco.gob.mx/transparencia/archivos/2017/04/201710120880002816.pdf</t>
  </si>
  <si>
    <t>http://sanfrancisco.gob.mx/transparencia/archivos/2017/04/201710120880002817.pdf</t>
  </si>
  <si>
    <t>http://sanfrancisco.gob.mx/transparencia/archivos/2017/04/201710120880002818.pdf</t>
  </si>
  <si>
    <t>http://sanfrancisco.gob.mx/transparencia/archivos/2017/04/201710120880002819.pdf</t>
  </si>
  <si>
    <t>http://sanfrancisco.gob.mx/transparencia/archivos/2017/04/201710120880002820.pdf</t>
  </si>
  <si>
    <t>http://sanfrancisco.gob.mx/transparencia/archivos/2017/04/201710120880002821.pdf</t>
  </si>
  <si>
    <t>http://sanfrancisco.gob.mx/transparencia/archivos/2017/04/201710120880002822.pdf</t>
  </si>
  <si>
    <t>http://sanfrancisco.gob.mx/transparencia/archivos/2017/04/201710120880002823.pdf</t>
  </si>
  <si>
    <t>http://sanfrancisco.gob.mx/transparencia/archivos/2017/04/201710120880002824.pdf</t>
  </si>
  <si>
    <t>convenio contrato 2017-82-01</t>
  </si>
  <si>
    <t>convenio contrato 2017-092-01</t>
  </si>
  <si>
    <t>avance físico financ sep-dic2017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</si>
</sst>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24"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9"/>
      <name val="Arial"/>
      <family val="2"/>
    </font>
    <font>
      <b/>
      <sz val="10"/>
      <name val="Arial"/>
      <family val="2"/>
    </font>
    <font>
      <u/>
      <sz val="10"/>
      <color theme="10"/>
      <name val="Arial"/>
      <family val="2"/>
    </font>
    <font>
      <sz val="10"/>
      <color theme="1"/>
      <name val="Arial"/>
      <family val="2"/>
    </font>
    <font>
      <sz val="9"/>
      <color theme="1"/>
      <name val="Arial"/>
      <family val="2"/>
    </font>
    <font>
      <b/>
      <sz val="10"/>
      <color rgb="FF000000"/>
      <name val="Tahoma"/>
      <family val="2"/>
    </font>
    <font>
      <sz val="10"/>
      <color rgb="FF000000"/>
      <name val="Tahoma"/>
      <family val="2"/>
    </font>
    <font>
      <sz val="6"/>
      <color rgb="FF000000"/>
      <name val="Times New Roman"/>
      <family val="1"/>
    </font>
    <font>
      <sz val="8"/>
      <name val="Arial"/>
      <family val="2"/>
    </font>
    <font>
      <sz val="8"/>
      <color theme="1"/>
      <name val="Arial"/>
      <family val="2"/>
    </font>
    <font>
      <b/>
      <sz val="8"/>
      <color rgb="FF000000"/>
      <name val="Tahoma"/>
      <family val="2"/>
    </font>
    <font>
      <u/>
      <sz val="8"/>
      <color theme="10"/>
      <name val="Arial"/>
      <family val="2"/>
    </font>
    <font>
      <sz val="8"/>
      <color rgb="FF000000"/>
      <name val="Times New Roman"/>
      <family val="1"/>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F8CBAD"/>
        <bgColor rgb="FFF8CBAD"/>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164" fontId="1" fillId="0" borderId="0" applyFont="0" applyFill="0" applyBorder="0" applyAlignment="0" applyProtection="0"/>
  </cellStyleXfs>
  <cellXfs count="64">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14" fillId="0" borderId="2" xfId="0" applyFont="1" applyBorder="1" applyAlignment="1">
      <alignment horizontal="justify" vertical="justify"/>
    </xf>
    <xf numFmtId="0" fontId="15" fillId="0" borderId="2" xfId="0" applyFont="1" applyBorder="1" applyAlignment="1">
      <alignment horizontal="justify" vertical="justify"/>
    </xf>
    <xf numFmtId="0" fontId="11" fillId="0" borderId="2" xfId="0" applyFont="1" applyBorder="1" applyAlignment="1">
      <alignment horizontal="justify" vertical="justify"/>
    </xf>
    <xf numFmtId="0" fontId="16" fillId="0" borderId="0" xfId="0" applyFont="1" applyAlignment="1">
      <alignment horizontal="right" vertical="center" wrapText="1"/>
    </xf>
    <xf numFmtId="0" fontId="10" fillId="0" borderId="0" xfId="0" applyFont="1" applyProtection="1"/>
    <xf numFmtId="0" fontId="13" fillId="0" borderId="0" xfId="1" applyProtection="1"/>
    <xf numFmtId="0" fontId="10" fillId="0" borderId="0" xfId="0" applyFont="1" applyFill="1" applyBorder="1" applyProtection="1"/>
    <xf numFmtId="0" fontId="0" fillId="0" borderId="0" xfId="0" applyAlignment="1" applyProtection="1">
      <alignment wrapText="1"/>
    </xf>
    <xf numFmtId="0" fontId="9" fillId="2" borderId="1" xfId="0" applyFont="1" applyFill="1" applyBorder="1" applyAlignment="1">
      <alignment wrapText="1"/>
    </xf>
    <xf numFmtId="0" fontId="3" fillId="3" borderId="3" xfId="0" applyFont="1" applyFill="1" applyBorder="1" applyProtection="1"/>
    <xf numFmtId="0" fontId="3" fillId="3" borderId="4" xfId="0" applyFont="1" applyFill="1" applyBorder="1"/>
    <xf numFmtId="0" fontId="10" fillId="0" borderId="2" xfId="0" applyFont="1" applyBorder="1" applyProtection="1"/>
    <xf numFmtId="0" fontId="0" fillId="0" borderId="2" xfId="0" applyBorder="1" applyProtection="1"/>
    <xf numFmtId="0" fontId="0" fillId="0" borderId="2" xfId="0" applyBorder="1" applyAlignment="1" applyProtection="1">
      <alignment wrapText="1"/>
    </xf>
    <xf numFmtId="0" fontId="15" fillId="4" borderId="2" xfId="0" applyFont="1" applyFill="1" applyBorder="1" applyAlignment="1">
      <alignment horizontal="justify" vertical="justify"/>
    </xf>
    <xf numFmtId="164" fontId="14" fillId="5" borderId="2" xfId="2" applyFont="1" applyFill="1" applyBorder="1" applyAlignment="1">
      <alignment horizontal="justify" vertical="justify"/>
    </xf>
    <xf numFmtId="43" fontId="14" fillId="0" borderId="2" xfId="0" applyNumberFormat="1" applyFont="1" applyBorder="1" applyAlignment="1">
      <alignment horizontal="justify" vertical="justify"/>
    </xf>
    <xf numFmtId="15" fontId="14" fillId="6" borderId="2" xfId="0" applyNumberFormat="1" applyFont="1" applyFill="1" applyBorder="1" applyAlignment="1">
      <alignment horizontal="justify" vertical="justify"/>
    </xf>
    <xf numFmtId="15" fontId="14" fillId="0" borderId="2" xfId="0" applyNumberFormat="1" applyFont="1" applyBorder="1" applyAlignment="1">
      <alignment horizontal="justify" vertical="justify"/>
    </xf>
    <xf numFmtId="0" fontId="3" fillId="3" borderId="4" xfId="0" applyFont="1" applyFill="1" applyBorder="1" applyAlignment="1">
      <alignment wrapText="1"/>
    </xf>
    <xf numFmtId="0" fontId="18" fillId="0" borderId="0" xfId="0" applyFont="1" applyAlignment="1" applyProtection="1">
      <alignment wrapText="1"/>
    </xf>
    <xf numFmtId="0" fontId="12"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5" xfId="0" applyNumberFormat="1" applyBorder="1" applyAlignment="1" applyProtection="1">
      <alignment vertical="top" wrapText="1"/>
    </xf>
    <xf numFmtId="0" fontId="0" fillId="0" borderId="6" xfId="0" applyNumberFormat="1" applyBorder="1" applyAlignment="1" applyProtection="1">
      <alignment vertical="top" wrapText="1"/>
    </xf>
    <xf numFmtId="0" fontId="12"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6" xfId="0" applyNumberFormat="1" applyBorder="1" applyAlignment="1" applyProtection="1">
      <alignment horizontal="center" vertical="top" wrapText="1"/>
    </xf>
    <xf numFmtId="0" fontId="0" fillId="0" borderId="7" xfId="0" applyNumberFormat="1" applyBorder="1" applyAlignment="1" applyProtection="1">
      <alignment horizontal="center" vertical="top" wrapText="1"/>
    </xf>
    <xf numFmtId="0" fontId="19" fillId="0" borderId="0" xfId="0" applyFont="1" applyFill="1" applyProtection="1"/>
    <xf numFmtId="0" fontId="20" fillId="0" borderId="2" xfId="0" applyFont="1" applyFill="1" applyBorder="1" applyAlignment="1">
      <alignment horizontal="justify" vertical="justify"/>
    </xf>
    <xf numFmtId="0" fontId="19" fillId="0" borderId="2" xfId="0" applyFont="1" applyFill="1" applyBorder="1" applyProtection="1"/>
    <xf numFmtId="0" fontId="21" fillId="0" borderId="2" xfId="0" applyFont="1" applyFill="1" applyBorder="1" applyAlignment="1">
      <alignment vertical="top" wrapText="1"/>
    </xf>
    <xf numFmtId="0" fontId="19" fillId="0" borderId="2" xfId="0" applyFont="1" applyFill="1" applyBorder="1" applyAlignment="1" applyProtection="1">
      <alignment wrapText="1"/>
    </xf>
    <xf numFmtId="15" fontId="20" fillId="0" borderId="2" xfId="0" applyNumberFormat="1" applyFont="1" applyFill="1" applyBorder="1" applyAlignment="1">
      <alignment horizontal="justify" vertical="justify"/>
    </xf>
    <xf numFmtId="43" fontId="20" fillId="0" borderId="2" xfId="0" applyNumberFormat="1" applyFont="1" applyFill="1" applyBorder="1" applyAlignment="1">
      <alignment horizontal="justify" vertical="justify"/>
    </xf>
    <xf numFmtId="164" fontId="20" fillId="0" borderId="2" xfId="2" applyFont="1" applyFill="1" applyBorder="1" applyAlignment="1">
      <alignment horizontal="justify" vertical="justify"/>
    </xf>
    <xf numFmtId="0" fontId="22" fillId="0" borderId="2" xfId="1" applyFont="1" applyFill="1" applyBorder="1" applyAlignment="1" applyProtection="1">
      <alignment wrapText="1"/>
    </xf>
    <xf numFmtId="15" fontId="19" fillId="0" borderId="2" xfId="0" applyNumberFormat="1" applyFont="1" applyFill="1" applyBorder="1" applyAlignment="1">
      <alignment horizontal="justify" vertical="justify"/>
    </xf>
    <xf numFmtId="0" fontId="0" fillId="0" borderId="0" xfId="0" applyFill="1" applyProtection="1"/>
    <xf numFmtId="0" fontId="14" fillId="0" borderId="8" xfId="0" applyFont="1" applyBorder="1" applyAlignment="1">
      <alignment horizontal="justify" vertical="justify"/>
    </xf>
    <xf numFmtId="15" fontId="14" fillId="0" borderId="8" xfId="0" applyNumberFormat="1" applyFont="1" applyBorder="1" applyAlignment="1">
      <alignment horizontal="justify" vertical="justify"/>
    </xf>
    <xf numFmtId="0" fontId="14" fillId="0" borderId="9" xfId="0" applyFont="1" applyFill="1" applyBorder="1" applyAlignment="1">
      <alignment horizontal="justify" vertical="justify"/>
    </xf>
    <xf numFmtId="0" fontId="23" fillId="0" borderId="2" xfId="0" applyFont="1" applyFill="1" applyBorder="1" applyAlignment="1" applyProtection="1">
      <alignment wrapText="1"/>
    </xf>
    <xf numFmtId="0" fontId="10" fillId="0" borderId="8" xfId="0" applyFont="1" applyBorder="1" applyProtection="1"/>
    <xf numFmtId="0" fontId="17" fillId="4" borderId="8" xfId="0" applyFont="1" applyFill="1" applyBorder="1" applyAlignment="1">
      <alignment horizontal="left" vertical="center" wrapText="1"/>
    </xf>
    <xf numFmtId="0" fontId="0" fillId="0" borderId="8" xfId="0" applyBorder="1" applyProtection="1"/>
    <xf numFmtId="0" fontId="0" fillId="0" borderId="8" xfId="0" applyBorder="1" applyAlignment="1" applyProtection="1">
      <alignment wrapText="1"/>
    </xf>
    <xf numFmtId="15" fontId="10" fillId="6" borderId="8" xfId="0" applyNumberFormat="1" applyFont="1" applyFill="1" applyBorder="1" applyAlignment="1">
      <alignment horizontal="justify" vertical="justify"/>
    </xf>
    <xf numFmtId="43" fontId="14" fillId="0" borderId="8" xfId="0" applyNumberFormat="1" applyFont="1" applyBorder="1" applyAlignment="1">
      <alignment horizontal="justify" vertical="justify"/>
    </xf>
    <xf numFmtId="164" fontId="14" fillId="5" borderId="8" xfId="2" applyFont="1" applyFill="1" applyBorder="1" applyAlignment="1">
      <alignment horizontal="justify" vertical="justify"/>
    </xf>
    <xf numFmtId="0" fontId="0" fillId="0" borderId="9" xfId="0" applyFill="1" applyBorder="1" applyAlignment="1" applyProtection="1">
      <alignment wrapText="1"/>
    </xf>
    <xf numFmtId="0" fontId="22" fillId="0" borderId="2" xfId="1" applyFont="1" applyFill="1" applyBorder="1" applyProtection="1"/>
    <xf numFmtId="0" fontId="2" fillId="2" borderId="1" xfId="0" applyFont="1" applyFill="1" applyBorder="1" applyAlignment="1">
      <alignment horizontal="center"/>
    </xf>
    <xf numFmtId="0" fontId="0" fillId="0" borderId="0" xfId="0" applyProtection="1"/>
    <xf numFmtId="0" fontId="0" fillId="0" borderId="0" xfId="0" applyAlignment="1" applyProtection="1">
      <alignment horizontal="left"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rancisco.gob.mx/transparencia/archivos/2017/04/201710120880002807.pdf" TargetMode="External"/><Relationship Id="rId18" Type="http://schemas.openxmlformats.org/officeDocument/2006/relationships/hyperlink" Target="http://sanfrancisco.gob.mx/transparencia/archivos/2017/04/201710120880002811.pdf" TargetMode="External"/><Relationship Id="rId26" Type="http://schemas.openxmlformats.org/officeDocument/2006/relationships/hyperlink" Target="http://sanfrancisco.gob.mx/transparencia/archivos/2017/04/201710120880002819.pdf" TargetMode="External"/><Relationship Id="rId39" Type="http://schemas.openxmlformats.org/officeDocument/2006/relationships/hyperlink" Target="http://www.sanfrancisco.gob.mx/transparencia/archivos/2017/04/201710120880002813.xlsx" TargetMode="External"/><Relationship Id="rId3" Type="http://schemas.openxmlformats.org/officeDocument/2006/relationships/hyperlink" Target="http://sanfrancisco.gob.mx/transparencia/archivos/2017/04/201710120880002896.pdf" TargetMode="External"/><Relationship Id="rId21" Type="http://schemas.openxmlformats.org/officeDocument/2006/relationships/hyperlink" Target="http://sanfrancisco.gob.mx/transparencia/archivos/2017/04/201710120880002814.pdf" TargetMode="External"/><Relationship Id="rId34" Type="http://schemas.openxmlformats.org/officeDocument/2006/relationships/hyperlink" Target="http://www.sanfrancisco.gob.mx/transparencia/archivos/2017/04/201710120880002841.pdf" TargetMode="External"/><Relationship Id="rId42" Type="http://schemas.openxmlformats.org/officeDocument/2006/relationships/hyperlink" Target="http://www.sanfrancisco.gob.mx/transparencia/archivos/2017/04/201710120880002813.xlsx" TargetMode="External"/><Relationship Id="rId47" Type="http://schemas.openxmlformats.org/officeDocument/2006/relationships/hyperlink" Target="http://www.sanfrancisco.gob.mx/transparencia/archivos/2017/04/201710120880002813.xlsx" TargetMode="External"/><Relationship Id="rId50" Type="http://schemas.openxmlformats.org/officeDocument/2006/relationships/hyperlink" Target="http://www.sanfrancisco.gob.mx/transparencia/archivos/2017/04/201710120880002813.xlsx" TargetMode="External"/><Relationship Id="rId7" Type="http://schemas.openxmlformats.org/officeDocument/2006/relationships/hyperlink" Target="http://sanfrancisco.gob.mx/transparencia/archivos/2017/04/201710120880002802.pdf" TargetMode="External"/><Relationship Id="rId12" Type="http://schemas.openxmlformats.org/officeDocument/2006/relationships/hyperlink" Target="http://sanfrancisco.gob.mx/transparencia/archivos/2017/04/201710120880002806.pdf" TargetMode="External"/><Relationship Id="rId17" Type="http://schemas.openxmlformats.org/officeDocument/2006/relationships/hyperlink" Target="http://sanfrancisco.gob.mx/transparencia/archivos/2017/04/201710120880002810.pdf" TargetMode="External"/><Relationship Id="rId25" Type="http://schemas.openxmlformats.org/officeDocument/2006/relationships/hyperlink" Target="http://sanfrancisco.gob.mx/transparencia/archivos/2017/04/201710120880002818.pdf" TargetMode="External"/><Relationship Id="rId33" Type="http://schemas.openxmlformats.org/officeDocument/2006/relationships/hyperlink" Target="http://www.sanfrancisco.gob.mx/transparencia/archivos/2017/04/201710120880002840.pdf" TargetMode="External"/><Relationship Id="rId38" Type="http://schemas.openxmlformats.org/officeDocument/2006/relationships/hyperlink" Target="http://www.sanfrancisco.gob.mx/transparencia/archivos/2017/04/201710120880002813.xlsx" TargetMode="External"/><Relationship Id="rId46" Type="http://schemas.openxmlformats.org/officeDocument/2006/relationships/hyperlink" Target="http://www.sanfrancisco.gob.mx/transparencia/archivos/2017/04/201710120880002813.xlsx" TargetMode="External"/><Relationship Id="rId2" Type="http://schemas.openxmlformats.org/officeDocument/2006/relationships/hyperlink" Target="http://sanfrancisco.gob.mx/transparencia/archivos/2017/04/201710120880002895.pdf" TargetMode="External"/><Relationship Id="rId16" Type="http://schemas.openxmlformats.org/officeDocument/2006/relationships/hyperlink" Target="http://sanfrancisco.gob.mx/transparencia/archivos/2017/04/201710120880002810.pdf" TargetMode="External"/><Relationship Id="rId20" Type="http://schemas.openxmlformats.org/officeDocument/2006/relationships/hyperlink" Target="http://sanfrancisco.gob.mx/transparencia/archivos/2017/04/201710120880002812.pdf" TargetMode="External"/><Relationship Id="rId29" Type="http://schemas.openxmlformats.org/officeDocument/2006/relationships/hyperlink" Target="http://sanfrancisco.gob.mx/transparencia/archivos/2017/04/201710120880002822.pdf" TargetMode="External"/><Relationship Id="rId41" Type="http://schemas.openxmlformats.org/officeDocument/2006/relationships/hyperlink" Target="http://www.sanfrancisco.gob.mx/transparencia/archivos/2017/04/201710120880002813.xlsx" TargetMode="External"/><Relationship Id="rId1" Type="http://schemas.openxmlformats.org/officeDocument/2006/relationships/hyperlink" Target="http://sanfrancisco.gob.mx/transparencia/archivos/2017/04/201710120880002801.pdf" TargetMode="External"/><Relationship Id="rId6" Type="http://schemas.openxmlformats.org/officeDocument/2006/relationships/hyperlink" Target="http://sanfrancisco.gob.mx/transparencia/archivos/2017/04/201710120880002800.pdf" TargetMode="External"/><Relationship Id="rId11" Type="http://schemas.openxmlformats.org/officeDocument/2006/relationships/hyperlink" Target="http://sanfrancisco.gob.mx/transparencia/archivos/2017/04/201710120880002805.pdf" TargetMode="External"/><Relationship Id="rId24" Type="http://schemas.openxmlformats.org/officeDocument/2006/relationships/hyperlink" Target="http://sanfrancisco.gob.mx/transparencia/archivos/2017/04/201710120880002817.pdf" TargetMode="External"/><Relationship Id="rId32" Type="http://schemas.openxmlformats.org/officeDocument/2006/relationships/hyperlink" Target="http://sanfrancisco.gob.mx/transparencia/archivos/2017/04/201710120880002823.pdf" TargetMode="External"/><Relationship Id="rId37" Type="http://schemas.openxmlformats.org/officeDocument/2006/relationships/hyperlink" Target="http://www.sanfrancisco.gob.mx/transparencia/archivos/2017/04/201710120880002813.xlsx" TargetMode="External"/><Relationship Id="rId40" Type="http://schemas.openxmlformats.org/officeDocument/2006/relationships/hyperlink" Target="http://www.sanfrancisco.gob.mx/transparencia/archivos/2017/04/201710120880002813.xlsx" TargetMode="External"/><Relationship Id="rId45" Type="http://schemas.openxmlformats.org/officeDocument/2006/relationships/hyperlink" Target="http://www.sanfrancisco.gob.mx/transparencia/archivos/2017/04/201710120880002813.xlsx" TargetMode="External"/><Relationship Id="rId5" Type="http://schemas.openxmlformats.org/officeDocument/2006/relationships/hyperlink" Target="http://sanfrancisco.gob.mx/transparencia/archivos/2017/04/201710120880002899.pdf" TargetMode="External"/><Relationship Id="rId15" Type="http://schemas.openxmlformats.org/officeDocument/2006/relationships/hyperlink" Target="http://sanfrancisco.gob.mx/transparencia/archivos/2017/04/201710120880002809.pdf" TargetMode="External"/><Relationship Id="rId23" Type="http://schemas.openxmlformats.org/officeDocument/2006/relationships/hyperlink" Target="http://sanfrancisco.gob.mx/transparencia/archivos/2017/04/201710120880002816.pdf" TargetMode="External"/><Relationship Id="rId28" Type="http://schemas.openxmlformats.org/officeDocument/2006/relationships/hyperlink" Target="http://sanfrancisco.gob.mx/transparencia/archivos/2017/04/201710120880002821.pdf" TargetMode="External"/><Relationship Id="rId36" Type="http://schemas.openxmlformats.org/officeDocument/2006/relationships/hyperlink" Target="http://www.sanfrancisco.gob.mx/transparencia/archivos/2017/04/201710120880002813.xlsx" TargetMode="External"/><Relationship Id="rId49" Type="http://schemas.openxmlformats.org/officeDocument/2006/relationships/hyperlink" Target="http://www.sanfrancisco.gob.mx/transparencia/archivos/2017/04/201710120880002813.xlsx" TargetMode="External"/><Relationship Id="rId10" Type="http://schemas.openxmlformats.org/officeDocument/2006/relationships/hyperlink" Target="http://sanfrancisco.gob.mx/transparencia/archivos/2017/04/201710120880002805.pdf" TargetMode="External"/><Relationship Id="rId19" Type="http://schemas.openxmlformats.org/officeDocument/2006/relationships/hyperlink" Target="http://sanfrancisco.gob.mx/transparencia/archivos/2017/04/201710120880002812.pdf" TargetMode="External"/><Relationship Id="rId31" Type="http://schemas.openxmlformats.org/officeDocument/2006/relationships/hyperlink" Target="http://sanfrancisco.gob.mx/transparencia/archivos/2017/04/201710120880002824.pdf" TargetMode="External"/><Relationship Id="rId44" Type="http://schemas.openxmlformats.org/officeDocument/2006/relationships/hyperlink" Target="http://www.sanfrancisco.gob.mx/transparencia/archivos/2017/04/201710120880002813.xlsx" TargetMode="External"/><Relationship Id="rId4" Type="http://schemas.openxmlformats.org/officeDocument/2006/relationships/hyperlink" Target="http://sanfrancisco.gob.mx/transparencia/archivos/2017/04/201710120880002897.pdf" TargetMode="External"/><Relationship Id="rId9" Type="http://schemas.openxmlformats.org/officeDocument/2006/relationships/hyperlink" Target="http://sanfrancisco.gob.mx/transparencia/archivos/2017/04/201710120880002804.pdf" TargetMode="External"/><Relationship Id="rId14" Type="http://schemas.openxmlformats.org/officeDocument/2006/relationships/hyperlink" Target="http://sanfrancisco.gob.mx/transparencia/archivos/2017/04/201710120880002808.pdf" TargetMode="External"/><Relationship Id="rId22" Type="http://schemas.openxmlformats.org/officeDocument/2006/relationships/hyperlink" Target="http://sanfrancisco.gob.mx/transparencia/archivos/2017/04/201710120880002815.pdf" TargetMode="External"/><Relationship Id="rId27" Type="http://schemas.openxmlformats.org/officeDocument/2006/relationships/hyperlink" Target="http://sanfrancisco.gob.mx/transparencia/archivos/2017/04/201710120880002820.pdf" TargetMode="External"/><Relationship Id="rId30" Type="http://schemas.openxmlformats.org/officeDocument/2006/relationships/hyperlink" Target="http://sanfrancisco.gob.mx/transparencia/archivos/2017/04/201710120880002823.pdf" TargetMode="External"/><Relationship Id="rId35" Type="http://schemas.openxmlformats.org/officeDocument/2006/relationships/hyperlink" Target="http://www.sanfrancisco.gob.mx/transparencia/archivos/2017/04/201710120880002813.xlsx" TargetMode="External"/><Relationship Id="rId43" Type="http://schemas.openxmlformats.org/officeDocument/2006/relationships/hyperlink" Target="http://www.sanfrancisco.gob.mx/transparencia/archivos/2017/04/201710120880002813.xlsx" TargetMode="External"/><Relationship Id="rId48" Type="http://schemas.openxmlformats.org/officeDocument/2006/relationships/hyperlink" Target="http://www.sanfrancisco.gob.mx/transparencia/archivos/2017/04/201710120880002813.xlsx" TargetMode="External"/><Relationship Id="rId8" Type="http://schemas.openxmlformats.org/officeDocument/2006/relationships/hyperlink" Target="http://sanfrancisco.gob.mx/transparencia/archivos/2017/04/201710120880002803.pdf"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9"/>
  <sheetViews>
    <sheetView tabSelected="1" topLeftCell="AK3" workbookViewId="0">
      <selection activeCell="AO12" sqref="AO12"/>
    </sheetView>
  </sheetViews>
  <sheetFormatPr baseColWidth="10" defaultColWidth="9.140625" defaultRowHeight="12.75" x14ac:dyDescent="0.2"/>
  <cols>
    <col min="1" max="1" width="17.5703125" customWidth="1"/>
    <col min="2" max="2" width="16.5703125" customWidth="1"/>
    <col min="3" max="3" width="12.28515625" customWidth="1"/>
    <col min="4" max="4" width="7" customWidth="1"/>
    <col min="5" max="5" width="37.140625" customWidth="1"/>
    <col min="6" max="6" width="25.7109375" customWidth="1"/>
    <col min="7" max="7" width="23.28515625" customWidth="1"/>
    <col min="8" max="8" width="36" customWidth="1"/>
    <col min="9" max="9" width="22" customWidth="1"/>
    <col min="10" max="10" width="27.42578125" customWidth="1"/>
    <col min="11" max="11" width="20.42578125" customWidth="1"/>
    <col min="12" max="12" width="8" customWidth="1"/>
    <col min="13" max="13" width="16.85546875" customWidth="1"/>
    <col min="14" max="14" width="36.7109375" customWidth="1"/>
    <col min="15" max="15" width="7.28515625" customWidth="1"/>
    <col min="16" max="16" width="40.7109375" customWidth="1"/>
    <col min="17" max="17" width="10.7109375" customWidth="1"/>
    <col min="18" max="18" width="17.42578125" customWidth="1"/>
    <col min="19" max="19" width="16.42578125" customWidth="1"/>
    <col min="20" max="20" width="29.7109375" customWidth="1"/>
    <col min="21" max="21" width="10.5703125" customWidth="1"/>
    <col min="22" max="22" width="12.5703125" customWidth="1"/>
    <col min="23" max="23" width="11.28515625" customWidth="1"/>
    <col min="24" max="24" width="25" customWidth="1"/>
    <col min="25" max="25" width="7.85546875" customWidth="1"/>
    <col min="26" max="26" width="6.42578125" customWidth="1"/>
    <col min="27" max="27" width="13" customWidth="1"/>
    <col min="28" max="28" width="28.5703125" customWidth="1"/>
    <col min="29" max="30" width="12.85546875" customWidth="1"/>
    <col min="31" max="31" width="20.28515625" customWidth="1"/>
    <col min="32" max="32" width="13.140625" customWidth="1"/>
    <col min="33" max="33" width="14" customWidth="1"/>
    <col min="34" max="34" width="16.42578125" customWidth="1"/>
    <col min="35" max="35" width="21.28515625" customWidth="1"/>
    <col min="36" max="36" width="23.42578125" customWidth="1"/>
    <col min="37" max="37" width="11.7109375" customWidth="1"/>
    <col min="38" max="38" width="23.140625" customWidth="1"/>
    <col min="39" max="39" width="28.42578125" customWidth="1"/>
    <col min="40" max="40" width="15.42578125" customWidth="1"/>
    <col min="41" max="41" width="27.42578125" customWidth="1"/>
    <col min="42" max="42" width="46.28515625" customWidth="1"/>
    <col min="43" max="44" width="20" customWidth="1"/>
    <col min="45" max="46" width="17.7109375" customWidth="1"/>
    <col min="47" max="47" width="16.5703125" customWidth="1"/>
    <col min="48" max="48" width="29.5703125" customWidth="1"/>
    <col min="49" max="49" width="7" customWidth="1"/>
    <col min="50" max="50" width="19" customWidth="1"/>
    <col min="51" max="51" width="32.28515625" customWidth="1"/>
    <col min="52" max="52" width="27.5703125" customWidth="1"/>
  </cols>
  <sheetData>
    <row r="1" spans="1:51" hidden="1" x14ac:dyDescent="0.2">
      <c r="A1" t="s">
        <v>22</v>
      </c>
    </row>
    <row r="2" spans="1:51" ht="15" x14ac:dyDescent="0.25">
      <c r="A2" s="1" t="s">
        <v>23</v>
      </c>
      <c r="B2" s="1" t="s">
        <v>24</v>
      </c>
      <c r="C2" s="1" t="s">
        <v>25</v>
      </c>
      <c r="E2" t="s">
        <v>174</v>
      </c>
    </row>
    <row r="3" spans="1:51" x14ac:dyDescent="0.2">
      <c r="A3" s="2" t="s">
        <v>26</v>
      </c>
      <c r="B3" s="2" t="s">
        <v>27</v>
      </c>
      <c r="C3" s="2" t="s">
        <v>26</v>
      </c>
      <c r="E3" s="17" t="s">
        <v>193</v>
      </c>
    </row>
    <row r="4" spans="1:51" hidden="1" x14ac:dyDescent="0.2">
      <c r="A4" t="s">
        <v>28</v>
      </c>
      <c r="B4" t="s">
        <v>28</v>
      </c>
      <c r="C4" t="s">
        <v>29</v>
      </c>
      <c r="D4" t="s">
        <v>29</v>
      </c>
      <c r="E4" t="s">
        <v>29</v>
      </c>
      <c r="F4" t="s">
        <v>30</v>
      </c>
      <c r="G4" t="s">
        <v>31</v>
      </c>
      <c r="H4" t="s">
        <v>32</v>
      </c>
      <c r="I4" t="s">
        <v>33</v>
      </c>
      <c r="J4" t="s">
        <v>31</v>
      </c>
      <c r="K4" t="s">
        <v>33</v>
      </c>
      <c r="L4" t="s">
        <v>33</v>
      </c>
      <c r="M4" t="s">
        <v>30</v>
      </c>
      <c r="N4" t="s">
        <v>30</v>
      </c>
      <c r="O4" t="s">
        <v>33</v>
      </c>
      <c r="P4" t="s">
        <v>32</v>
      </c>
      <c r="Q4" t="s">
        <v>29</v>
      </c>
      <c r="R4" t="s">
        <v>29</v>
      </c>
      <c r="S4" t="s">
        <v>29</v>
      </c>
      <c r="T4" t="s">
        <v>29</v>
      </c>
      <c r="U4" t="s">
        <v>31</v>
      </c>
      <c r="V4" t="s">
        <v>34</v>
      </c>
      <c r="W4" t="s">
        <v>34</v>
      </c>
      <c r="X4" t="s">
        <v>29</v>
      </c>
      <c r="Y4" t="s">
        <v>29</v>
      </c>
      <c r="Z4" t="s">
        <v>29</v>
      </c>
      <c r="AA4" t="s">
        <v>28</v>
      </c>
      <c r="AB4" t="s">
        <v>32</v>
      </c>
      <c r="AC4" t="s">
        <v>31</v>
      </c>
      <c r="AD4" t="s">
        <v>31</v>
      </c>
      <c r="AE4" t="s">
        <v>30</v>
      </c>
      <c r="AF4" t="s">
        <v>30</v>
      </c>
      <c r="AG4" t="s">
        <v>33</v>
      </c>
      <c r="AH4" t="s">
        <v>28</v>
      </c>
      <c r="AI4" t="s">
        <v>28</v>
      </c>
      <c r="AJ4" t="s">
        <v>29</v>
      </c>
      <c r="AK4" t="s">
        <v>33</v>
      </c>
      <c r="AL4" t="s">
        <v>29</v>
      </c>
      <c r="AM4" t="s">
        <v>32</v>
      </c>
      <c r="AN4" t="s">
        <v>31</v>
      </c>
      <c r="AO4" t="s">
        <v>30</v>
      </c>
      <c r="AP4" t="s">
        <v>32</v>
      </c>
      <c r="AQ4" t="s">
        <v>30</v>
      </c>
      <c r="AR4" t="s">
        <v>30</v>
      </c>
      <c r="AS4" t="s">
        <v>30</v>
      </c>
      <c r="AT4" t="s">
        <v>30</v>
      </c>
      <c r="AU4" t="s">
        <v>31</v>
      </c>
      <c r="AV4" t="s">
        <v>29</v>
      </c>
      <c r="AW4" t="s">
        <v>35</v>
      </c>
      <c r="AX4" t="s">
        <v>36</v>
      </c>
      <c r="AY4" t="s">
        <v>37</v>
      </c>
    </row>
    <row r="5" spans="1:51" hidden="1" x14ac:dyDescent="0.2">
      <c r="A5" t="s">
        <v>38</v>
      </c>
      <c r="B5" t="s">
        <v>39</v>
      </c>
      <c r="C5" t="s">
        <v>40</v>
      </c>
      <c r="D5" t="s">
        <v>41</v>
      </c>
      <c r="E5" t="s">
        <v>42</v>
      </c>
      <c r="F5" t="s">
        <v>43</v>
      </c>
      <c r="G5" t="s">
        <v>44</v>
      </c>
      <c r="H5" t="s">
        <v>45</v>
      </c>
      <c r="I5" t="s">
        <v>46</v>
      </c>
      <c r="J5" t="s">
        <v>47</v>
      </c>
      <c r="K5" t="s">
        <v>48</v>
      </c>
      <c r="L5" t="s">
        <v>49</v>
      </c>
      <c r="M5" t="s">
        <v>50</v>
      </c>
      <c r="N5" t="s">
        <v>51</v>
      </c>
      <c r="O5" t="s">
        <v>52</v>
      </c>
      <c r="P5" t="s">
        <v>53</v>
      </c>
      <c r="Q5" t="s">
        <v>54</v>
      </c>
      <c r="R5" t="s">
        <v>55</v>
      </c>
      <c r="S5" t="s">
        <v>56</v>
      </c>
      <c r="T5" t="s">
        <v>57</v>
      </c>
      <c r="U5" t="s">
        <v>58</v>
      </c>
      <c r="V5" t="s">
        <v>59</v>
      </c>
      <c r="W5" t="s">
        <v>60</v>
      </c>
      <c r="X5" t="s">
        <v>61</v>
      </c>
      <c r="Y5" t="s">
        <v>62</v>
      </c>
      <c r="Z5" t="s">
        <v>63</v>
      </c>
      <c r="AA5" t="s">
        <v>64</v>
      </c>
      <c r="AB5" t="s">
        <v>65</v>
      </c>
      <c r="AC5" t="s">
        <v>66</v>
      </c>
      <c r="AD5" t="s">
        <v>67</v>
      </c>
      <c r="AE5" t="s">
        <v>68</v>
      </c>
      <c r="AF5" t="s">
        <v>69</v>
      </c>
      <c r="AG5" t="s">
        <v>70</v>
      </c>
      <c r="AH5" t="s">
        <v>71</v>
      </c>
      <c r="AI5" t="s">
        <v>72</v>
      </c>
      <c r="AJ5" t="s">
        <v>73</v>
      </c>
      <c r="AK5" t="s">
        <v>74</v>
      </c>
      <c r="AL5" t="s">
        <v>75</v>
      </c>
      <c r="AM5" t="s">
        <v>76</v>
      </c>
      <c r="AN5" t="s">
        <v>77</v>
      </c>
      <c r="AO5" t="s">
        <v>78</v>
      </c>
      <c r="AP5" t="s">
        <v>79</v>
      </c>
      <c r="AQ5" t="s">
        <v>80</v>
      </c>
      <c r="AR5" t="s">
        <v>81</v>
      </c>
      <c r="AS5" t="s">
        <v>82</v>
      </c>
      <c r="AT5" t="s">
        <v>83</v>
      </c>
      <c r="AU5" t="s">
        <v>84</v>
      </c>
      <c r="AV5" t="s">
        <v>85</v>
      </c>
      <c r="AW5" t="s">
        <v>86</v>
      </c>
      <c r="AX5" t="s">
        <v>87</v>
      </c>
      <c r="AY5" t="s">
        <v>88</v>
      </c>
    </row>
    <row r="6" spans="1:51" ht="15" x14ac:dyDescent="0.25">
      <c r="A6" s="61" t="s">
        <v>89</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ht="216.75" x14ac:dyDescent="0.2">
      <c r="A7" s="2" t="s">
        <v>90</v>
      </c>
      <c r="B7" s="2" t="s">
        <v>91</v>
      </c>
      <c r="C7" s="18" t="s">
        <v>92</v>
      </c>
      <c r="D7" s="18" t="s">
        <v>93</v>
      </c>
      <c r="E7" s="18" t="s">
        <v>94</v>
      </c>
      <c r="F7" s="18" t="s">
        <v>95</v>
      </c>
      <c r="G7" s="18" t="s">
        <v>96</v>
      </c>
      <c r="H7" s="18" t="s">
        <v>97</v>
      </c>
      <c r="I7" s="27" t="s">
        <v>98</v>
      </c>
      <c r="J7" s="18" t="s">
        <v>108</v>
      </c>
      <c r="K7" s="27" t="s">
        <v>226</v>
      </c>
      <c r="L7" s="27" t="s">
        <v>227</v>
      </c>
      <c r="M7" s="27" t="s">
        <v>119</v>
      </c>
      <c r="N7" s="27" t="s">
        <v>120</v>
      </c>
      <c r="O7" s="27" t="s">
        <v>228</v>
      </c>
      <c r="P7" s="18" t="s">
        <v>127</v>
      </c>
      <c r="Q7" s="18" t="s">
        <v>128</v>
      </c>
      <c r="R7" s="18" t="s">
        <v>129</v>
      </c>
      <c r="S7" s="27" t="s">
        <v>130</v>
      </c>
      <c r="T7" s="18" t="s">
        <v>131</v>
      </c>
      <c r="U7" s="18" t="s">
        <v>132</v>
      </c>
      <c r="V7" s="18" t="s">
        <v>133</v>
      </c>
      <c r="W7" s="18" t="s">
        <v>134</v>
      </c>
      <c r="X7" s="18" t="s">
        <v>135</v>
      </c>
      <c r="Y7" s="18" t="s">
        <v>136</v>
      </c>
      <c r="Z7" s="18" t="s">
        <v>137</v>
      </c>
      <c r="AA7" s="18" t="s">
        <v>138</v>
      </c>
      <c r="AB7" s="18" t="s">
        <v>139</v>
      </c>
      <c r="AC7" s="18" t="s">
        <v>140</v>
      </c>
      <c r="AD7" s="18" t="s">
        <v>141</v>
      </c>
      <c r="AE7" s="27" t="s">
        <v>142</v>
      </c>
      <c r="AF7" s="27" t="s">
        <v>143</v>
      </c>
      <c r="AG7" s="27" t="s">
        <v>216</v>
      </c>
      <c r="AH7" s="18" t="s">
        <v>146</v>
      </c>
      <c r="AI7" s="18" t="s">
        <v>147</v>
      </c>
      <c r="AJ7" s="18" t="s">
        <v>148</v>
      </c>
      <c r="AK7" s="27" t="s">
        <v>149</v>
      </c>
      <c r="AL7" s="18" t="s">
        <v>160</v>
      </c>
      <c r="AM7" s="18" t="s">
        <v>161</v>
      </c>
      <c r="AN7" s="18" t="s">
        <v>162</v>
      </c>
      <c r="AO7" s="27" t="s">
        <v>163</v>
      </c>
      <c r="AP7" s="18" t="s">
        <v>164</v>
      </c>
      <c r="AQ7" s="27" t="s">
        <v>165</v>
      </c>
      <c r="AR7" s="27" t="s">
        <v>166</v>
      </c>
      <c r="AS7" s="27" t="s">
        <v>167</v>
      </c>
      <c r="AT7" s="27" t="s">
        <v>168</v>
      </c>
      <c r="AU7" s="18" t="s">
        <v>169</v>
      </c>
      <c r="AV7" s="18" t="s">
        <v>170</v>
      </c>
      <c r="AW7" s="18" t="s">
        <v>171</v>
      </c>
      <c r="AX7" s="18" t="s">
        <v>172</v>
      </c>
      <c r="AY7" s="18" t="s">
        <v>173</v>
      </c>
    </row>
    <row r="8" spans="1:51" ht="163.5" hidden="1" customHeight="1" x14ac:dyDescent="0.2">
      <c r="A8" t="s">
        <v>3</v>
      </c>
      <c r="B8" t="s">
        <v>4</v>
      </c>
      <c r="C8" s="8">
        <v>2017</v>
      </c>
      <c r="D8" s="19">
        <v>4</v>
      </c>
      <c r="E8" s="22" t="s">
        <v>182</v>
      </c>
      <c r="F8" s="8"/>
      <c r="G8" s="8" t="s">
        <v>194</v>
      </c>
      <c r="H8" s="8" t="s">
        <v>195</v>
      </c>
      <c r="I8" s="8" t="s">
        <v>206</v>
      </c>
      <c r="J8" s="8" t="s">
        <v>207</v>
      </c>
      <c r="K8" s="20">
        <f>'Tabla 126597'!A4</f>
        <v>1</v>
      </c>
      <c r="L8" s="20">
        <f>'Tabla 126598'!A4</f>
        <v>1</v>
      </c>
      <c r="M8" s="8"/>
      <c r="N8" s="8"/>
      <c r="O8" s="20">
        <f>'Tabla 126599'!A4</f>
        <v>0</v>
      </c>
      <c r="P8" s="8" t="s">
        <v>213</v>
      </c>
      <c r="Q8" s="8" t="s">
        <v>175</v>
      </c>
      <c r="R8" s="19" t="s">
        <v>176</v>
      </c>
      <c r="S8" s="19" t="s">
        <v>176</v>
      </c>
      <c r="T8" s="21" t="str">
        <f>E8</f>
        <v>OPM-SFR/TEJIDO SOCIAL-CP/2017-039</v>
      </c>
      <c r="U8" s="25">
        <v>42907</v>
      </c>
      <c r="V8" s="24">
        <f>W8/1.16</f>
        <v>2799919.4913793104</v>
      </c>
      <c r="W8" s="23">
        <v>3247906.61</v>
      </c>
      <c r="X8" s="8" t="s">
        <v>214</v>
      </c>
      <c r="Y8" s="8" t="s">
        <v>175</v>
      </c>
      <c r="Z8" s="8" t="s">
        <v>175</v>
      </c>
      <c r="AA8" s="8" t="s">
        <v>215</v>
      </c>
      <c r="AB8" s="8" t="str">
        <f>H8</f>
        <v>PAVIMENTACIÓN DEL BLVD. JERÓNIMO JOSEPH</v>
      </c>
      <c r="AC8" s="26">
        <v>42919</v>
      </c>
      <c r="AD8" s="26">
        <v>43008</v>
      </c>
      <c r="AE8" s="8"/>
      <c r="AF8" s="8" t="s">
        <v>175</v>
      </c>
      <c r="AG8" s="8">
        <f>'Tabla 126601'!A4</f>
        <v>1</v>
      </c>
      <c r="AH8" s="8" t="s">
        <v>224</v>
      </c>
      <c r="AI8" s="8" t="s">
        <v>225</v>
      </c>
      <c r="AJ8" s="8" t="str">
        <f>AI8</f>
        <v>RECURSOS ESTATALES-FINANCIAMIENTOS INTERNOS</v>
      </c>
      <c r="AK8" s="8">
        <f>'Tabla 126600'!A4</f>
        <v>1</v>
      </c>
      <c r="AL8" s="21" t="s">
        <v>223</v>
      </c>
      <c r="AM8" s="8" t="s">
        <v>220</v>
      </c>
      <c r="AN8" s="8" t="s">
        <v>221</v>
      </c>
      <c r="AO8" s="8"/>
      <c r="AP8" s="28" t="s">
        <v>229</v>
      </c>
      <c r="AQ8" s="8"/>
      <c r="AR8" s="8"/>
      <c r="AS8" s="8" t="s">
        <v>175</v>
      </c>
      <c r="AT8" s="8" t="s">
        <v>175</v>
      </c>
      <c r="AU8" s="19" t="s">
        <v>181</v>
      </c>
      <c r="AV8" s="19" t="s">
        <v>176</v>
      </c>
      <c r="AW8" s="20">
        <v>2017</v>
      </c>
      <c r="AX8" s="19" t="s">
        <v>222</v>
      </c>
      <c r="AY8" s="8" t="s">
        <v>175</v>
      </c>
    </row>
    <row r="9" spans="1:51" ht="355.5" hidden="1" x14ac:dyDescent="0.2">
      <c r="A9" t="s">
        <v>1</v>
      </c>
      <c r="B9" t="s">
        <v>4</v>
      </c>
      <c r="C9" s="8">
        <v>2017</v>
      </c>
      <c r="D9" s="19">
        <v>4</v>
      </c>
      <c r="E9" s="8" t="s">
        <v>183</v>
      </c>
      <c r="H9" s="8" t="s">
        <v>196</v>
      </c>
      <c r="K9" s="20"/>
      <c r="O9" s="20"/>
      <c r="P9" s="8" t="s">
        <v>213</v>
      </c>
      <c r="T9" s="21" t="str">
        <f t="shared" ref="T9:T18" si="0">E9</f>
        <v>OPM-SFR/FORTASEG/2017-041</v>
      </c>
      <c r="U9" s="25">
        <v>42909</v>
      </c>
      <c r="V9" s="24">
        <f t="shared" ref="V9:V18" si="1">W9/1.16</f>
        <v>2712490.8534482759</v>
      </c>
      <c r="W9" s="23">
        <v>3146489.39</v>
      </c>
      <c r="AB9" s="8" t="str">
        <f t="shared" ref="AB9:AB21" si="2">H9</f>
        <v>CONSTRUCCIÓN DE COMANDANCIA DE SEGURIDAD PÚBLICA DE SAN FRANCISCO DEL RINCÓN, GTO., 6A ETAPA</v>
      </c>
      <c r="AC9" s="26">
        <v>42919</v>
      </c>
      <c r="AD9" s="26">
        <v>43008</v>
      </c>
      <c r="AG9" s="8">
        <f>'Tabla 126601'!A5</f>
        <v>2</v>
      </c>
      <c r="AK9" s="8">
        <f>'Tabla 126600'!A5</f>
        <v>2</v>
      </c>
      <c r="AP9" s="28" t="s">
        <v>229</v>
      </c>
    </row>
    <row r="10" spans="1:51" ht="76.5" hidden="1" customHeight="1" x14ac:dyDescent="0.2">
      <c r="A10" t="s">
        <v>2</v>
      </c>
      <c r="B10" t="s">
        <v>4</v>
      </c>
      <c r="C10" s="48">
        <v>2017</v>
      </c>
      <c r="D10" s="52">
        <v>4</v>
      </c>
      <c r="E10" s="53" t="s">
        <v>184</v>
      </c>
      <c r="H10" s="48" t="s">
        <v>197</v>
      </c>
      <c r="K10" s="54"/>
      <c r="O10" s="54"/>
      <c r="P10" s="48" t="s">
        <v>213</v>
      </c>
      <c r="T10" s="55" t="str">
        <f t="shared" si="0"/>
        <v>OPM-SFR/SOP/2017-046</v>
      </c>
      <c r="U10" s="56">
        <v>42941</v>
      </c>
      <c r="V10" s="57">
        <f t="shared" si="1"/>
        <v>3573534.0258620693</v>
      </c>
      <c r="W10" s="58">
        <v>4145299.47</v>
      </c>
      <c r="AB10" s="48" t="str">
        <f t="shared" si="2"/>
        <v>REHABILITACIÓN DE CALLE VALLE VERDE</v>
      </c>
      <c r="AC10" s="49">
        <v>42948</v>
      </c>
      <c r="AD10" s="49">
        <v>43037</v>
      </c>
      <c r="AG10" s="48">
        <f>'Tabla 126601'!A6</f>
        <v>3</v>
      </c>
      <c r="AK10" s="48">
        <f>'Tabla 126600'!A6</f>
        <v>3</v>
      </c>
      <c r="AP10" s="28" t="s">
        <v>229</v>
      </c>
    </row>
    <row r="11" spans="1:51" s="37" customFormat="1" ht="45" customHeight="1" x14ac:dyDescent="0.2">
      <c r="A11" s="39" t="s">
        <v>2</v>
      </c>
      <c r="B11" s="39" t="s">
        <v>4</v>
      </c>
      <c r="C11" s="38">
        <v>2017</v>
      </c>
      <c r="D11" s="39">
        <v>4</v>
      </c>
      <c r="E11" s="40" t="s">
        <v>185</v>
      </c>
      <c r="F11" s="60" t="s">
        <v>324</v>
      </c>
      <c r="G11" s="39" t="s">
        <v>240</v>
      </c>
      <c r="H11" s="38" t="s">
        <v>198</v>
      </c>
      <c r="I11" s="41" t="s">
        <v>248</v>
      </c>
      <c r="J11" s="39" t="s">
        <v>230</v>
      </c>
      <c r="K11" s="41" t="s">
        <v>248</v>
      </c>
      <c r="L11" s="39">
        <f>'Tabla 126598'!A5</f>
        <v>2</v>
      </c>
      <c r="M11" s="45" t="s">
        <v>325</v>
      </c>
      <c r="N11" s="45" t="s">
        <v>325</v>
      </c>
      <c r="O11" s="39">
        <f>'Tabla 126599'!A8</f>
        <v>1</v>
      </c>
      <c r="P11" s="38" t="s">
        <v>213</v>
      </c>
      <c r="Q11" s="39" t="s">
        <v>175</v>
      </c>
      <c r="R11" s="39" t="s">
        <v>176</v>
      </c>
      <c r="S11" s="39" t="s">
        <v>176</v>
      </c>
      <c r="T11" s="41" t="str">
        <f t="shared" si="0"/>
        <v>OPM-SFR/ R33 FAISM 2017/2017-073</v>
      </c>
      <c r="U11" s="42">
        <v>43014</v>
      </c>
      <c r="V11" s="43">
        <f t="shared" si="1"/>
        <v>1767148.7586206899</v>
      </c>
      <c r="W11" s="44">
        <v>2049892.56</v>
      </c>
      <c r="X11" s="39" t="s">
        <v>243</v>
      </c>
      <c r="Y11" s="39" t="s">
        <v>244</v>
      </c>
      <c r="Z11" s="39" t="s">
        <v>245</v>
      </c>
      <c r="AA11" s="39" t="s">
        <v>215</v>
      </c>
      <c r="AB11" s="38" t="str">
        <f t="shared" si="2"/>
        <v>COLECTOR PLUVIAL CAMINO VIEJO PRIMERA ETAPA</v>
      </c>
      <c r="AC11" s="42">
        <v>43017</v>
      </c>
      <c r="AD11" s="42">
        <v>43076</v>
      </c>
      <c r="AE11" s="45" t="s">
        <v>316</v>
      </c>
      <c r="AF11" s="39" t="s">
        <v>175</v>
      </c>
      <c r="AG11" s="38">
        <f>'Tabla 126601'!A7</f>
        <v>4</v>
      </c>
      <c r="AH11" s="39" t="s">
        <v>241</v>
      </c>
      <c r="AI11" s="39" t="s">
        <v>242</v>
      </c>
      <c r="AJ11" s="39" t="str">
        <f>AI11</f>
        <v>FINANCIAMIENTOS INTERNOS</v>
      </c>
      <c r="AK11" s="38">
        <f>'Tabla 126600'!A7</f>
        <v>4</v>
      </c>
      <c r="AL11" s="39" t="s">
        <v>175</v>
      </c>
      <c r="AM11" s="39" t="s">
        <v>175</v>
      </c>
      <c r="AN11" s="39" t="s">
        <v>175</v>
      </c>
      <c r="AO11" s="39" t="s">
        <v>175</v>
      </c>
      <c r="AP11" s="51" t="s">
        <v>229</v>
      </c>
      <c r="AQ11" s="13" t="s">
        <v>346</v>
      </c>
      <c r="AR11" s="13" t="s">
        <v>346</v>
      </c>
      <c r="AS11" s="39" t="s">
        <v>245</v>
      </c>
      <c r="AT11" s="39" t="s">
        <v>245</v>
      </c>
      <c r="AU11" s="39" t="s">
        <v>222</v>
      </c>
      <c r="AV11" s="39" t="s">
        <v>246</v>
      </c>
      <c r="AW11" s="39">
        <v>2017</v>
      </c>
      <c r="AX11" s="39" t="s">
        <v>222</v>
      </c>
      <c r="AY11" s="39" t="s">
        <v>245</v>
      </c>
    </row>
    <row r="12" spans="1:51" s="37" customFormat="1" ht="45" customHeight="1" x14ac:dyDescent="0.2">
      <c r="A12" s="39" t="s">
        <v>1</v>
      </c>
      <c r="B12" s="39" t="s">
        <v>4</v>
      </c>
      <c r="C12" s="38">
        <v>2017</v>
      </c>
      <c r="D12" s="39">
        <v>4</v>
      </c>
      <c r="E12" s="38" t="s">
        <v>186</v>
      </c>
      <c r="F12" s="60" t="s">
        <v>326</v>
      </c>
      <c r="G12" s="39" t="s">
        <v>257</v>
      </c>
      <c r="H12" s="38" t="s">
        <v>199</v>
      </c>
      <c r="I12" s="41" t="s">
        <v>258</v>
      </c>
      <c r="J12" s="39" t="s">
        <v>272</v>
      </c>
      <c r="K12" s="41" t="s">
        <v>258</v>
      </c>
      <c r="L12" s="39">
        <f>'Tabla 126598'!A6</f>
        <v>3</v>
      </c>
      <c r="M12" s="45" t="s">
        <v>327</v>
      </c>
      <c r="N12" s="45" t="s">
        <v>328</v>
      </c>
      <c r="O12" s="39">
        <f>'Tabla 126599'!A9</f>
        <v>2</v>
      </c>
      <c r="P12" s="38" t="s">
        <v>213</v>
      </c>
      <c r="Q12" s="39" t="s">
        <v>175</v>
      </c>
      <c r="R12" s="39" t="s">
        <v>176</v>
      </c>
      <c r="S12" s="39" t="s">
        <v>176</v>
      </c>
      <c r="T12" s="41" t="str">
        <f t="shared" si="0"/>
        <v>OPM-SFR/FIMETRO/2017-082</v>
      </c>
      <c r="U12" s="46">
        <v>43046</v>
      </c>
      <c r="V12" s="43">
        <f t="shared" si="1"/>
        <v>2678640.1120689656</v>
      </c>
      <c r="W12" s="44">
        <v>3107222.53</v>
      </c>
      <c r="X12" s="39" t="s">
        <v>263</v>
      </c>
      <c r="Y12" s="39" t="s">
        <v>244</v>
      </c>
      <c r="Z12" s="39" t="s">
        <v>175</v>
      </c>
      <c r="AA12" s="39" t="s">
        <v>215</v>
      </c>
      <c r="AB12" s="38" t="str">
        <f t="shared" si="2"/>
        <v>CONSTRUCCIÓN DEL EMISOR DEL DRENAJE PLUVIAL EN LA CARRETERA SAN FRANCISCO-JESÚS DEL MONTE-LA SANDÍA- E.C. LEÓN -SANTA ROSA-CD.MANUEL DOBLADO</v>
      </c>
      <c r="AC12" s="46">
        <v>43052</v>
      </c>
      <c r="AD12" s="46">
        <v>43111</v>
      </c>
      <c r="AE12" s="45" t="s">
        <v>317</v>
      </c>
      <c r="AF12" s="39" t="s">
        <v>175</v>
      </c>
      <c r="AG12" s="38">
        <f>'Tabla 126601'!A8</f>
        <v>5</v>
      </c>
      <c r="AH12" s="39" t="s">
        <v>264</v>
      </c>
      <c r="AI12" s="39" t="s">
        <v>15</v>
      </c>
      <c r="AJ12" s="39" t="s">
        <v>15</v>
      </c>
      <c r="AK12" s="38">
        <f>'Tabla 126600'!A8</f>
        <v>5</v>
      </c>
      <c r="AL12" s="38" t="s">
        <v>265</v>
      </c>
      <c r="AM12" s="41" t="s">
        <v>266</v>
      </c>
      <c r="AN12" s="39" t="s">
        <v>267</v>
      </c>
      <c r="AO12" s="13" t="s">
        <v>344</v>
      </c>
      <c r="AP12" s="51" t="s">
        <v>229</v>
      </c>
      <c r="AQ12" s="13" t="s">
        <v>346</v>
      </c>
      <c r="AR12" s="13" t="s">
        <v>346</v>
      </c>
      <c r="AS12" s="39" t="s">
        <v>245</v>
      </c>
      <c r="AT12" s="39" t="s">
        <v>245</v>
      </c>
      <c r="AU12" s="39" t="s">
        <v>222</v>
      </c>
      <c r="AV12" s="39" t="s">
        <v>246</v>
      </c>
      <c r="AW12" s="39">
        <v>2017</v>
      </c>
      <c r="AX12" s="39" t="s">
        <v>268</v>
      </c>
      <c r="AY12" s="39" t="s">
        <v>245</v>
      </c>
    </row>
    <row r="13" spans="1:51" s="37" customFormat="1" ht="45" customHeight="1" x14ac:dyDescent="0.2">
      <c r="A13" s="39" t="s">
        <v>2</v>
      </c>
      <c r="B13" s="39" t="s">
        <v>4</v>
      </c>
      <c r="C13" s="38">
        <v>2017</v>
      </c>
      <c r="D13" s="39">
        <v>4</v>
      </c>
      <c r="E13" s="38" t="s">
        <v>187</v>
      </c>
      <c r="F13" s="60" t="s">
        <v>329</v>
      </c>
      <c r="G13" s="39" t="s">
        <v>269</v>
      </c>
      <c r="H13" s="38" t="s">
        <v>200</v>
      </c>
      <c r="I13" s="41" t="s">
        <v>270</v>
      </c>
      <c r="J13" s="39" t="s">
        <v>271</v>
      </c>
      <c r="K13" s="41" t="s">
        <v>273</v>
      </c>
      <c r="L13" s="39">
        <v>4</v>
      </c>
      <c r="M13" s="45" t="s">
        <v>330</v>
      </c>
      <c r="N13" s="45" t="s">
        <v>330</v>
      </c>
      <c r="O13" s="39">
        <v>3</v>
      </c>
      <c r="P13" s="38" t="s">
        <v>213</v>
      </c>
      <c r="Q13" s="39" t="s">
        <v>175</v>
      </c>
      <c r="R13" s="39" t="s">
        <v>176</v>
      </c>
      <c r="S13" s="39" t="s">
        <v>176</v>
      </c>
      <c r="T13" s="41" t="str">
        <f t="shared" si="0"/>
        <v>OPM-SFR/R33 FAISM 2017/2017-087</v>
      </c>
      <c r="U13" s="42">
        <v>43052</v>
      </c>
      <c r="V13" s="43">
        <f t="shared" si="1"/>
        <v>1400811.1206896552</v>
      </c>
      <c r="W13" s="44">
        <v>1624940.9</v>
      </c>
      <c r="X13" s="39" t="s">
        <v>282</v>
      </c>
      <c r="Y13" s="39" t="s">
        <v>244</v>
      </c>
      <c r="Z13" s="39" t="s">
        <v>175</v>
      </c>
      <c r="AA13" s="39" t="s">
        <v>215</v>
      </c>
      <c r="AB13" s="38" t="str">
        <f t="shared" si="2"/>
        <v>AMPLIACIÓN DE LÍNEA DE ALCANTARILLADO SANITARIO EN LA CALLE PROL. MICHOACÁN EN COL. SANTA MARÍA (1ERA. ETAPA)</v>
      </c>
      <c r="AC13" s="42">
        <v>43054</v>
      </c>
      <c r="AD13" s="42">
        <v>43098</v>
      </c>
      <c r="AE13" s="45" t="s">
        <v>318</v>
      </c>
      <c r="AF13" s="39" t="s">
        <v>175</v>
      </c>
      <c r="AG13" s="38">
        <f>'Tabla 126601'!A9</f>
        <v>6</v>
      </c>
      <c r="AH13" s="39" t="s">
        <v>241</v>
      </c>
      <c r="AI13" s="39" t="s">
        <v>242</v>
      </c>
      <c r="AJ13" s="39" t="s">
        <v>242</v>
      </c>
      <c r="AK13" s="38">
        <f>'Tabla 126600'!A9</f>
        <v>6</v>
      </c>
      <c r="AL13" s="39" t="s">
        <v>245</v>
      </c>
      <c r="AM13" s="39" t="s">
        <v>175</v>
      </c>
      <c r="AN13" s="39" t="s">
        <v>175</v>
      </c>
      <c r="AO13" s="39" t="s">
        <v>175</v>
      </c>
      <c r="AP13" s="51" t="s">
        <v>229</v>
      </c>
      <c r="AQ13" s="13" t="s">
        <v>346</v>
      </c>
      <c r="AR13" s="13" t="s">
        <v>346</v>
      </c>
      <c r="AS13" s="39" t="s">
        <v>245</v>
      </c>
      <c r="AT13" s="39" t="s">
        <v>245</v>
      </c>
      <c r="AU13" s="39" t="s">
        <v>222</v>
      </c>
      <c r="AV13" s="39" t="s">
        <v>246</v>
      </c>
      <c r="AW13" s="39">
        <v>2017</v>
      </c>
      <c r="AX13" s="39" t="s">
        <v>268</v>
      </c>
      <c r="AY13" s="39" t="s">
        <v>245</v>
      </c>
    </row>
    <row r="14" spans="1:51" s="37" customFormat="1" ht="45" customHeight="1" x14ac:dyDescent="0.2">
      <c r="A14" s="39" t="s">
        <v>3</v>
      </c>
      <c r="B14" s="39" t="s">
        <v>4</v>
      </c>
      <c r="C14" s="38">
        <v>2017</v>
      </c>
      <c r="D14" s="39">
        <v>4</v>
      </c>
      <c r="E14" s="38" t="s">
        <v>188</v>
      </c>
      <c r="F14" s="60" t="s">
        <v>331</v>
      </c>
      <c r="G14" s="39" t="s">
        <v>283</v>
      </c>
      <c r="H14" s="38" t="s">
        <v>201</v>
      </c>
      <c r="I14" s="41" t="s">
        <v>284</v>
      </c>
      <c r="J14" s="39" t="s">
        <v>285</v>
      </c>
      <c r="K14" s="41" t="s">
        <v>284</v>
      </c>
      <c r="L14" s="39">
        <v>5</v>
      </c>
      <c r="M14" s="45" t="s">
        <v>332</v>
      </c>
      <c r="N14" s="45" t="s">
        <v>332</v>
      </c>
      <c r="O14" s="39">
        <v>4</v>
      </c>
      <c r="P14" s="38" t="s">
        <v>213</v>
      </c>
      <c r="Q14" s="39" t="s">
        <v>175</v>
      </c>
      <c r="R14" s="39" t="s">
        <v>176</v>
      </c>
      <c r="S14" s="39" t="s">
        <v>176</v>
      </c>
      <c r="T14" s="41" t="str">
        <f t="shared" si="0"/>
        <v>OPM-SFR/2017-091</v>
      </c>
      <c r="U14" s="42">
        <v>43067</v>
      </c>
      <c r="V14" s="43">
        <f t="shared" si="1"/>
        <v>1574729.0086206896</v>
      </c>
      <c r="W14" s="44">
        <v>1826685.65</v>
      </c>
      <c r="X14" s="39" t="s">
        <v>291</v>
      </c>
      <c r="Y14" s="39" t="s">
        <v>244</v>
      </c>
      <c r="Z14" s="39" t="s">
        <v>175</v>
      </c>
      <c r="AA14" s="39" t="s">
        <v>215</v>
      </c>
      <c r="AB14" s="38" t="str">
        <f t="shared" si="2"/>
        <v>CONSTRUCCIÓN DE COLECTOR PARALELO TRES MARÍAS (TRAMO GUADALUPE VICTORIA-VERACRUZ)</v>
      </c>
      <c r="AC14" s="42">
        <v>43070</v>
      </c>
      <c r="AD14" s="42">
        <v>43129</v>
      </c>
      <c r="AE14" s="45" t="s">
        <v>319</v>
      </c>
      <c r="AF14" s="39" t="s">
        <v>175</v>
      </c>
      <c r="AG14" s="38">
        <f>'Tabla 126601'!A10</f>
        <v>7</v>
      </c>
      <c r="AH14" s="39" t="s">
        <v>241</v>
      </c>
      <c r="AI14" s="39" t="s">
        <v>242</v>
      </c>
      <c r="AJ14" s="39" t="s">
        <v>242</v>
      </c>
      <c r="AK14" s="38">
        <f>'Tabla 126600'!A10</f>
        <v>7</v>
      </c>
      <c r="AL14" s="39" t="s">
        <v>245</v>
      </c>
      <c r="AM14" s="39" t="s">
        <v>175</v>
      </c>
      <c r="AN14" s="39" t="s">
        <v>175</v>
      </c>
      <c r="AO14" s="39" t="s">
        <v>175</v>
      </c>
      <c r="AP14" s="51" t="s">
        <v>229</v>
      </c>
      <c r="AQ14" s="13" t="s">
        <v>346</v>
      </c>
      <c r="AR14" s="13" t="s">
        <v>346</v>
      </c>
      <c r="AS14" s="39" t="s">
        <v>245</v>
      </c>
      <c r="AT14" s="39" t="s">
        <v>245</v>
      </c>
      <c r="AU14" s="39" t="s">
        <v>222</v>
      </c>
      <c r="AV14" s="39" t="s">
        <v>246</v>
      </c>
      <c r="AW14" s="39">
        <v>2017</v>
      </c>
      <c r="AX14" s="39" t="s">
        <v>268</v>
      </c>
      <c r="AY14" s="39" t="s">
        <v>245</v>
      </c>
    </row>
    <row r="15" spans="1:51" s="37" customFormat="1" ht="45" customHeight="1" x14ac:dyDescent="0.2">
      <c r="A15" s="39" t="s">
        <v>1</v>
      </c>
      <c r="B15" s="39" t="s">
        <v>4</v>
      </c>
      <c r="C15" s="38">
        <v>2017</v>
      </c>
      <c r="D15" s="39">
        <v>4</v>
      </c>
      <c r="E15" s="38" t="s">
        <v>189</v>
      </c>
      <c r="F15" s="60" t="s">
        <v>333</v>
      </c>
      <c r="G15" s="39" t="s">
        <v>292</v>
      </c>
      <c r="H15" s="38" t="s">
        <v>202</v>
      </c>
      <c r="I15" s="41" t="s">
        <v>293</v>
      </c>
      <c r="J15" s="39" t="s">
        <v>294</v>
      </c>
      <c r="K15" s="41" t="s">
        <v>293</v>
      </c>
      <c r="L15" s="39">
        <v>6</v>
      </c>
      <c r="M15" s="45" t="s">
        <v>334</v>
      </c>
      <c r="N15" s="45" t="s">
        <v>335</v>
      </c>
      <c r="O15" s="39">
        <v>5</v>
      </c>
      <c r="P15" s="38" t="s">
        <v>213</v>
      </c>
      <c r="Q15" s="39" t="s">
        <v>175</v>
      </c>
      <c r="R15" s="39" t="s">
        <v>176</v>
      </c>
      <c r="S15" s="39" t="s">
        <v>176</v>
      </c>
      <c r="T15" s="41" t="str">
        <f t="shared" si="0"/>
        <v>OPM-SFR/2017-092</v>
      </c>
      <c r="U15" s="42">
        <v>43069</v>
      </c>
      <c r="V15" s="43">
        <f>W15/1.16</f>
        <v>7446837.1810344839</v>
      </c>
      <c r="W15" s="44">
        <v>8638331.1300000008</v>
      </c>
      <c r="X15" s="39" t="s">
        <v>296</v>
      </c>
      <c r="Y15" s="39" t="s">
        <v>244</v>
      </c>
      <c r="Z15" s="39" t="s">
        <v>175</v>
      </c>
      <c r="AA15" s="39" t="s">
        <v>215</v>
      </c>
      <c r="AB15" s="38" t="str">
        <f t="shared" si="2"/>
        <v>REHABILITACIÓN DE LA CICLOVÍA EN EL LIBRAMIENTO SUR</v>
      </c>
      <c r="AC15" s="42">
        <v>43070</v>
      </c>
      <c r="AD15" s="42">
        <v>43159</v>
      </c>
      <c r="AE15" s="45" t="s">
        <v>320</v>
      </c>
      <c r="AF15" s="39" t="s">
        <v>175</v>
      </c>
      <c r="AG15" s="38">
        <f>'Tabla 126601'!A11</f>
        <v>8</v>
      </c>
      <c r="AH15" s="39" t="s">
        <v>264</v>
      </c>
      <c r="AI15" s="39" t="s">
        <v>15</v>
      </c>
      <c r="AJ15" s="39" t="s">
        <v>15</v>
      </c>
      <c r="AK15" s="38">
        <f>'Tabla 126600'!A11</f>
        <v>8</v>
      </c>
      <c r="AL15" s="39" t="s">
        <v>297</v>
      </c>
      <c r="AM15" s="39" t="s">
        <v>266</v>
      </c>
      <c r="AN15" s="39" t="s">
        <v>298</v>
      </c>
      <c r="AO15" s="13" t="s">
        <v>345</v>
      </c>
      <c r="AP15" s="51" t="s">
        <v>229</v>
      </c>
      <c r="AQ15" s="13" t="s">
        <v>346</v>
      </c>
      <c r="AR15" s="13" t="s">
        <v>346</v>
      </c>
      <c r="AS15" s="39" t="s">
        <v>245</v>
      </c>
      <c r="AT15" s="39" t="s">
        <v>245</v>
      </c>
      <c r="AU15" s="39" t="s">
        <v>222</v>
      </c>
      <c r="AV15" s="39" t="s">
        <v>246</v>
      </c>
      <c r="AW15" s="39">
        <v>2017</v>
      </c>
      <c r="AX15" s="39" t="s">
        <v>268</v>
      </c>
      <c r="AY15" s="39" t="s">
        <v>245</v>
      </c>
    </row>
    <row r="16" spans="1:51" s="37" customFormat="1" ht="45" customHeight="1" x14ac:dyDescent="0.2">
      <c r="A16" s="39" t="s">
        <v>2</v>
      </c>
      <c r="B16" s="39" t="s">
        <v>4</v>
      </c>
      <c r="C16" s="38">
        <v>2017</v>
      </c>
      <c r="D16" s="39">
        <v>4</v>
      </c>
      <c r="E16" s="38" t="s">
        <v>190</v>
      </c>
      <c r="F16" s="60" t="s">
        <v>336</v>
      </c>
      <c r="G16" s="39" t="s">
        <v>299</v>
      </c>
      <c r="H16" s="38" t="s">
        <v>203</v>
      </c>
      <c r="I16" s="41" t="s">
        <v>300</v>
      </c>
      <c r="J16" s="39" t="s">
        <v>301</v>
      </c>
      <c r="K16" s="41" t="s">
        <v>300</v>
      </c>
      <c r="L16" s="39">
        <v>7</v>
      </c>
      <c r="M16" s="45" t="s">
        <v>337</v>
      </c>
      <c r="N16" s="45" t="s">
        <v>338</v>
      </c>
      <c r="O16" s="39">
        <v>6</v>
      </c>
      <c r="P16" s="38" t="s">
        <v>213</v>
      </c>
      <c r="Q16" s="39" t="s">
        <v>175</v>
      </c>
      <c r="R16" s="39" t="s">
        <v>176</v>
      </c>
      <c r="S16" s="39" t="s">
        <v>176</v>
      </c>
      <c r="T16" s="41" t="str">
        <f t="shared" si="0"/>
        <v>OPM-SFR/2017-102</v>
      </c>
      <c r="U16" s="42">
        <v>43077</v>
      </c>
      <c r="V16" s="43">
        <f t="shared" si="1"/>
        <v>4822348.2758620689</v>
      </c>
      <c r="W16" s="44">
        <v>5593924</v>
      </c>
      <c r="X16" s="39" t="s">
        <v>302</v>
      </c>
      <c r="Y16" s="39" t="s">
        <v>244</v>
      </c>
      <c r="Z16" s="39" t="s">
        <v>175</v>
      </c>
      <c r="AA16" s="39" t="s">
        <v>215</v>
      </c>
      <c r="AB16" s="38" t="str">
        <f t="shared" si="2"/>
        <v>ALCANTARILLADO SANITARIO EXPEDIENTE MODIFICADO (1A. ETAPA) EN LA LOCALIDAD LA ESTACIÓN</v>
      </c>
      <c r="AC16" s="42">
        <v>43080</v>
      </c>
      <c r="AD16" s="42">
        <v>43169</v>
      </c>
      <c r="AE16" s="45" t="s">
        <v>321</v>
      </c>
      <c r="AF16" s="39" t="s">
        <v>175</v>
      </c>
      <c r="AG16" s="38">
        <f>'Tabla 126601'!A12</f>
        <v>9</v>
      </c>
      <c r="AH16" s="39" t="s">
        <v>224</v>
      </c>
      <c r="AI16" s="39" t="s">
        <v>303</v>
      </c>
      <c r="AJ16" s="39" t="s">
        <v>303</v>
      </c>
      <c r="AK16" s="38">
        <f>'Tabla 126600'!A12</f>
        <v>9</v>
      </c>
      <c r="AL16" s="39" t="s">
        <v>245</v>
      </c>
      <c r="AM16" s="39" t="s">
        <v>175</v>
      </c>
      <c r="AN16" s="39" t="s">
        <v>175</v>
      </c>
      <c r="AO16" s="39" t="s">
        <v>175</v>
      </c>
      <c r="AP16" s="51" t="s">
        <v>229</v>
      </c>
      <c r="AQ16" s="13" t="s">
        <v>346</v>
      </c>
      <c r="AR16" s="13" t="s">
        <v>346</v>
      </c>
      <c r="AS16" s="39" t="s">
        <v>245</v>
      </c>
      <c r="AT16" s="39" t="s">
        <v>245</v>
      </c>
      <c r="AU16" s="39" t="s">
        <v>222</v>
      </c>
      <c r="AV16" s="39" t="s">
        <v>246</v>
      </c>
      <c r="AW16" s="39">
        <v>2017</v>
      </c>
      <c r="AX16" s="39" t="s">
        <v>268</v>
      </c>
      <c r="AY16" s="39" t="s">
        <v>245</v>
      </c>
    </row>
    <row r="17" spans="1:51" s="37" customFormat="1" ht="45" customHeight="1" x14ac:dyDescent="0.2">
      <c r="A17" s="39" t="s">
        <v>2</v>
      </c>
      <c r="B17" s="39" t="s">
        <v>4</v>
      </c>
      <c r="C17" s="38">
        <v>2017</v>
      </c>
      <c r="D17" s="39">
        <v>4</v>
      </c>
      <c r="E17" s="38" t="s">
        <v>191</v>
      </c>
      <c r="F17" s="60" t="s">
        <v>339</v>
      </c>
      <c r="G17" s="39" t="s">
        <v>306</v>
      </c>
      <c r="H17" s="38" t="s">
        <v>204</v>
      </c>
      <c r="I17" s="41" t="s">
        <v>307</v>
      </c>
      <c r="J17" s="39" t="s">
        <v>294</v>
      </c>
      <c r="K17" s="41" t="s">
        <v>307</v>
      </c>
      <c r="L17" s="39">
        <v>8</v>
      </c>
      <c r="M17" s="45" t="s">
        <v>340</v>
      </c>
      <c r="N17" s="45" t="s">
        <v>341</v>
      </c>
      <c r="O17" s="39">
        <v>7</v>
      </c>
      <c r="P17" s="38" t="s">
        <v>213</v>
      </c>
      <c r="Q17" s="39" t="s">
        <v>175</v>
      </c>
      <c r="R17" s="39" t="s">
        <v>176</v>
      </c>
      <c r="S17" s="39" t="s">
        <v>176</v>
      </c>
      <c r="T17" s="41" t="str">
        <f t="shared" si="0"/>
        <v>OPM-SFR/2017-103</v>
      </c>
      <c r="U17" s="42">
        <v>43077</v>
      </c>
      <c r="V17" s="43">
        <f t="shared" si="1"/>
        <v>2823273.7327586208</v>
      </c>
      <c r="W17" s="44">
        <v>3274997.53</v>
      </c>
      <c r="X17" s="39" t="s">
        <v>309</v>
      </c>
      <c r="Y17" s="39" t="s">
        <v>175</v>
      </c>
      <c r="Z17" s="39" t="s">
        <v>175</v>
      </c>
      <c r="AA17" s="39" t="s">
        <v>215</v>
      </c>
      <c r="AB17" s="38" t="str">
        <f t="shared" si="2"/>
        <v>SUMINISTRO E INSTALACIÓN DE CALENTADORES SOLARES EN  VARIAS LOCALIDADES</v>
      </c>
      <c r="AC17" s="42">
        <v>43080</v>
      </c>
      <c r="AD17" s="42">
        <v>43140</v>
      </c>
      <c r="AE17" s="45" t="s">
        <v>322</v>
      </c>
      <c r="AF17" s="39" t="s">
        <v>175</v>
      </c>
      <c r="AG17" s="38">
        <f>'Tabla 126601'!A13</f>
        <v>10</v>
      </c>
      <c r="AH17" s="39" t="s">
        <v>304</v>
      </c>
      <c r="AI17" s="39" t="s">
        <v>305</v>
      </c>
      <c r="AJ17" s="39" t="s">
        <v>305</v>
      </c>
      <c r="AK17" s="38">
        <f>'Tabla 126600'!A13</f>
        <v>10</v>
      </c>
      <c r="AL17" s="39" t="s">
        <v>245</v>
      </c>
      <c r="AM17" s="39" t="s">
        <v>175</v>
      </c>
      <c r="AN17" s="39" t="s">
        <v>175</v>
      </c>
      <c r="AO17" s="39" t="s">
        <v>175</v>
      </c>
      <c r="AP17" s="51" t="s">
        <v>229</v>
      </c>
      <c r="AQ17" s="13" t="s">
        <v>346</v>
      </c>
      <c r="AR17" s="13" t="s">
        <v>346</v>
      </c>
      <c r="AS17" s="39" t="s">
        <v>245</v>
      </c>
      <c r="AT17" s="39" t="s">
        <v>245</v>
      </c>
      <c r="AU17" s="39" t="s">
        <v>222</v>
      </c>
      <c r="AV17" s="39" t="s">
        <v>246</v>
      </c>
      <c r="AW17" s="39">
        <v>2017</v>
      </c>
      <c r="AX17" s="39" t="s">
        <v>268</v>
      </c>
      <c r="AY17" s="39" t="s">
        <v>245</v>
      </c>
    </row>
    <row r="18" spans="1:51" s="37" customFormat="1" ht="45" customHeight="1" x14ac:dyDescent="0.2">
      <c r="A18" s="39" t="s">
        <v>2</v>
      </c>
      <c r="B18" s="39" t="s">
        <v>4</v>
      </c>
      <c r="C18" s="38">
        <v>2017</v>
      </c>
      <c r="D18" s="39">
        <v>4</v>
      </c>
      <c r="E18" s="38" t="s">
        <v>192</v>
      </c>
      <c r="F18" s="60" t="s">
        <v>342</v>
      </c>
      <c r="G18" s="39" t="s">
        <v>310</v>
      </c>
      <c r="H18" s="38" t="s">
        <v>205</v>
      </c>
      <c r="I18" s="41" t="s">
        <v>311</v>
      </c>
      <c r="J18" s="39" t="s">
        <v>312</v>
      </c>
      <c r="K18" s="41" t="s">
        <v>311</v>
      </c>
      <c r="L18" s="39">
        <v>9</v>
      </c>
      <c r="M18" s="45" t="s">
        <v>342</v>
      </c>
      <c r="N18" s="45" t="s">
        <v>343</v>
      </c>
      <c r="O18" s="39">
        <v>8</v>
      </c>
      <c r="P18" s="38" t="s">
        <v>213</v>
      </c>
      <c r="Q18" s="39" t="s">
        <v>175</v>
      </c>
      <c r="R18" s="39" t="s">
        <v>176</v>
      </c>
      <c r="S18" s="39" t="s">
        <v>176</v>
      </c>
      <c r="T18" s="41" t="str">
        <f t="shared" si="0"/>
        <v>OPM-SFR/2017-104</v>
      </c>
      <c r="U18" s="42">
        <v>43083</v>
      </c>
      <c r="V18" s="43">
        <f t="shared" si="1"/>
        <v>2801623.3103448278</v>
      </c>
      <c r="W18" s="44">
        <v>3249883.04</v>
      </c>
      <c r="X18" s="39" t="s">
        <v>313</v>
      </c>
      <c r="Y18" s="39" t="s">
        <v>175</v>
      </c>
      <c r="Z18" s="39" t="s">
        <v>175</v>
      </c>
      <c r="AA18" s="39" t="s">
        <v>215</v>
      </c>
      <c r="AB18" s="38" t="str">
        <f t="shared" si="2"/>
        <v>REHABILITACIÓN DEL  CAMINO RAMAL A LOMA DE SAN RAFAEL</v>
      </c>
      <c r="AC18" s="42">
        <v>43087</v>
      </c>
      <c r="AD18" s="42">
        <v>42811</v>
      </c>
      <c r="AE18" s="45" t="s">
        <v>323</v>
      </c>
      <c r="AF18" s="39" t="s">
        <v>175</v>
      </c>
      <c r="AG18" s="38">
        <f>'Tabla 126601'!A14</f>
        <v>11</v>
      </c>
      <c r="AH18" s="39" t="s">
        <v>314</v>
      </c>
      <c r="AI18" s="39" t="s">
        <v>315</v>
      </c>
      <c r="AJ18" s="39" t="s">
        <v>315</v>
      </c>
      <c r="AK18" s="38">
        <f>'Tabla 126600'!A14</f>
        <v>11</v>
      </c>
      <c r="AL18" s="39" t="s">
        <v>175</v>
      </c>
      <c r="AM18" s="39" t="s">
        <v>175</v>
      </c>
      <c r="AN18" s="39" t="s">
        <v>175</v>
      </c>
      <c r="AO18" s="39" t="s">
        <v>175</v>
      </c>
      <c r="AP18" s="51" t="s">
        <v>229</v>
      </c>
      <c r="AQ18" s="13" t="s">
        <v>346</v>
      </c>
      <c r="AR18" s="13" t="s">
        <v>346</v>
      </c>
      <c r="AS18" s="39" t="s">
        <v>245</v>
      </c>
      <c r="AT18" s="39" t="s">
        <v>245</v>
      </c>
      <c r="AU18" s="39" t="s">
        <v>222</v>
      </c>
      <c r="AV18" s="39" t="s">
        <v>246</v>
      </c>
      <c r="AW18" s="39">
        <v>2017</v>
      </c>
      <c r="AX18" s="39" t="s">
        <v>268</v>
      </c>
      <c r="AY18" s="39" t="s">
        <v>245</v>
      </c>
    </row>
    <row r="19" spans="1:51" s="47" customFormat="1" x14ac:dyDescent="0.2">
      <c r="T19" s="59"/>
      <c r="AB19" s="50">
        <f t="shared" si="2"/>
        <v>0</v>
      </c>
      <c r="AG19" s="50">
        <f>'Tabla 126601'!A15</f>
        <v>0</v>
      </c>
      <c r="AK19" s="50">
        <f>'Tabla 126600'!A15</f>
        <v>0</v>
      </c>
      <c r="AQ19" s="13"/>
      <c r="AR19" s="13"/>
    </row>
    <row r="20" spans="1:51" x14ac:dyDescent="0.2">
      <c r="T20" s="21"/>
      <c r="AB20" s="8">
        <f t="shared" si="2"/>
        <v>0</v>
      </c>
      <c r="AK20" s="8">
        <f>'Tabla 126600'!A16</f>
        <v>0</v>
      </c>
      <c r="AQ20" s="13"/>
      <c r="AR20" s="13"/>
    </row>
    <row r="21" spans="1:51" x14ac:dyDescent="0.2">
      <c r="T21" s="21"/>
      <c r="AB21" s="8">
        <f t="shared" si="2"/>
        <v>0</v>
      </c>
      <c r="AQ21" s="13"/>
      <c r="AR21" s="13"/>
    </row>
    <row r="69" spans="1:2" x14ac:dyDescent="0.2">
      <c r="A69" s="63"/>
      <c r="B69" s="63"/>
    </row>
  </sheetData>
  <mergeCells count="2">
    <mergeCell ref="A6:AY6"/>
    <mergeCell ref="A69:B69"/>
  </mergeCells>
  <dataValidations count="2">
    <dataValidation type="list" allowBlank="1" showInputMessage="1" showErrorMessage="1" sqref="A8:A18">
      <formula1>hidden1</formula1>
    </dataValidation>
    <dataValidation type="list" allowBlank="1" showInputMessage="1" showErrorMessage="1" sqref="B8:B18">
      <formula1>hidden2</formula1>
    </dataValidation>
  </dataValidations>
  <hyperlinks>
    <hyperlink ref="AE16" r:id="rId1"/>
    <hyperlink ref="AE11" r:id="rId2"/>
    <hyperlink ref="AE12" r:id="rId3"/>
    <hyperlink ref="AE13" r:id="rId4"/>
    <hyperlink ref="AE14" r:id="rId5"/>
    <hyperlink ref="AE15" r:id="rId6"/>
    <hyperlink ref="AE17" r:id="rId7"/>
    <hyperlink ref="AE18" r:id="rId8"/>
    <hyperlink ref="F11" r:id="rId9"/>
    <hyperlink ref="M11" r:id="rId10"/>
    <hyperlink ref="N11" r:id="rId11"/>
    <hyperlink ref="F12" r:id="rId12"/>
    <hyperlink ref="M12" r:id="rId13"/>
    <hyperlink ref="N12" r:id="rId14"/>
    <hyperlink ref="F13" r:id="rId15"/>
    <hyperlink ref="M13" r:id="rId16"/>
    <hyperlink ref="N13" r:id="rId17"/>
    <hyperlink ref="F14" r:id="rId18"/>
    <hyperlink ref="M14" r:id="rId19"/>
    <hyperlink ref="N14" r:id="rId20"/>
    <hyperlink ref="F15" r:id="rId21"/>
    <hyperlink ref="M15" r:id="rId22"/>
    <hyperlink ref="N15" r:id="rId23"/>
    <hyperlink ref="F16" r:id="rId24"/>
    <hyperlink ref="M16" r:id="rId25"/>
    <hyperlink ref="N16" r:id="rId26"/>
    <hyperlink ref="F17" r:id="rId27"/>
    <hyperlink ref="M17" r:id="rId28"/>
    <hyperlink ref="N17" r:id="rId29"/>
    <hyperlink ref="M18" r:id="rId30"/>
    <hyperlink ref="N18" r:id="rId31"/>
    <hyperlink ref="F18" r:id="rId32"/>
    <hyperlink ref="AO12" r:id="rId33" display="http://www.sanfrancisco.gob.mx/transparencia/archivos/2017/04/201710120880002840.pdf"/>
    <hyperlink ref="AO15" r:id="rId34" display="http://www.sanfrancisco.gob.mx/transparencia/archivos/2017/04/201710120880002841.pdf"/>
    <hyperlink ref="AQ11" r:id="rId35" display="http://www.sanfrancisco.gob.mx/transparencia/archivos/2017/04/201710120880002813.xlsx"/>
    <hyperlink ref="AR11" r:id="rId36" display="http://www.sanfrancisco.gob.mx/transparencia/archivos/2017/04/201710120880002813.xlsx"/>
    <hyperlink ref="AQ12" r:id="rId37" display="http://www.sanfrancisco.gob.mx/transparencia/archivos/2017/04/201710120880002813.xlsx"/>
    <hyperlink ref="AQ13" r:id="rId38" display="http://www.sanfrancisco.gob.mx/transparencia/archivos/2017/04/201710120880002813.xlsx"/>
    <hyperlink ref="AQ14" r:id="rId39" display="http://www.sanfrancisco.gob.mx/transparencia/archivos/2017/04/201710120880002813.xlsx"/>
    <hyperlink ref="AQ15" r:id="rId40" display="http://www.sanfrancisco.gob.mx/transparencia/archivos/2017/04/201710120880002813.xlsx"/>
    <hyperlink ref="AQ16" r:id="rId41" display="http://www.sanfrancisco.gob.mx/transparencia/archivos/2017/04/201710120880002813.xlsx"/>
    <hyperlink ref="AQ17" r:id="rId42" display="http://www.sanfrancisco.gob.mx/transparencia/archivos/2017/04/201710120880002813.xlsx"/>
    <hyperlink ref="AQ18" r:id="rId43" display="http://www.sanfrancisco.gob.mx/transparencia/archivos/2017/04/201710120880002813.xlsx"/>
    <hyperlink ref="AR12" r:id="rId44" display="http://www.sanfrancisco.gob.mx/transparencia/archivos/2017/04/201710120880002813.xlsx"/>
    <hyperlink ref="AR13" r:id="rId45" display="http://www.sanfrancisco.gob.mx/transparencia/archivos/2017/04/201710120880002813.xlsx"/>
    <hyperlink ref="AR14" r:id="rId46" display="http://www.sanfrancisco.gob.mx/transparencia/archivos/2017/04/201710120880002813.xlsx"/>
    <hyperlink ref="AR15" r:id="rId47" display="http://www.sanfrancisco.gob.mx/transparencia/archivos/2017/04/201710120880002813.xlsx"/>
    <hyperlink ref="AR16" r:id="rId48" display="http://www.sanfrancisco.gob.mx/transparencia/archivos/2017/04/201710120880002813.xlsx"/>
    <hyperlink ref="AR17" r:id="rId49" display="http://www.sanfrancisco.gob.mx/transparencia/archivos/2017/04/201710120880002813.xlsx"/>
    <hyperlink ref="AR18" r:id="rId50" display="http://www.sanfrancisco.gob.mx/transparencia/archivos/2017/04/201710120880002813.xlsx"/>
  </hyperlinks>
  <pageMargins left="0.74803149606299213" right="0.74803149606299213" top="0.98425196850393704" bottom="0.98425196850393704" header="0.51181102362204722" footer="0.51181102362204722"/>
  <pageSetup scale="50" orientation="landscape" horizontalDpi="300" verticalDpi="300" r:id="rId5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F12" sqref="F12"/>
    </sheetView>
  </sheetViews>
  <sheetFormatPr baseColWidth="10" defaultColWidth="9.140625" defaultRowHeight="12.75" x14ac:dyDescent="0.2"/>
  <cols>
    <col min="1" max="1" width="3" customWidth="1"/>
    <col min="2" max="2" width="10.85546875" customWidth="1"/>
    <col min="3" max="3" width="17" customWidth="1"/>
    <col min="4" max="4" width="15.28515625" customWidth="1"/>
  </cols>
  <sheetData>
    <row r="1" spans="1:5" hidden="1" x14ac:dyDescent="0.2">
      <c r="B1" t="s">
        <v>29</v>
      </c>
      <c r="C1" t="s">
        <v>29</v>
      </c>
      <c r="D1" t="s">
        <v>29</v>
      </c>
      <c r="E1" t="s">
        <v>29</v>
      </c>
    </row>
    <row r="2" spans="1:5" hidden="1" x14ac:dyDescent="0.2">
      <c r="B2" t="s">
        <v>114</v>
      </c>
      <c r="C2" t="s">
        <v>115</v>
      </c>
      <c r="D2" t="s">
        <v>116</v>
      </c>
      <c r="E2" t="s">
        <v>117</v>
      </c>
    </row>
    <row r="3" spans="1:5" ht="15" x14ac:dyDescent="0.25">
      <c r="A3" s="5" t="s">
        <v>103</v>
      </c>
      <c r="B3" s="5" t="s">
        <v>104</v>
      </c>
      <c r="C3" s="5" t="s">
        <v>118</v>
      </c>
      <c r="D3" s="5" t="s">
        <v>105</v>
      </c>
      <c r="E3" s="5" t="s">
        <v>113</v>
      </c>
    </row>
    <row r="4" spans="1:5" x14ac:dyDescent="0.2">
      <c r="A4">
        <v>1</v>
      </c>
      <c r="B4" s="12" t="s">
        <v>179</v>
      </c>
      <c r="C4" s="12" t="s">
        <v>180</v>
      </c>
      <c r="D4" s="12" t="s">
        <v>177</v>
      </c>
      <c r="E4" t="s">
        <v>178</v>
      </c>
    </row>
    <row r="5" spans="1:5" x14ac:dyDescent="0.2">
      <c r="A5">
        <v>2</v>
      </c>
      <c r="B5" s="12" t="s">
        <v>179</v>
      </c>
      <c r="C5" s="12" t="s">
        <v>180</v>
      </c>
      <c r="D5" s="12" t="s">
        <v>177</v>
      </c>
      <c r="E5" t="s">
        <v>178</v>
      </c>
    </row>
    <row r="6" spans="1:5" x14ac:dyDescent="0.2">
      <c r="A6">
        <v>3</v>
      </c>
      <c r="B6" s="14" t="s">
        <v>179</v>
      </c>
      <c r="C6" s="14" t="s">
        <v>180</v>
      </c>
      <c r="D6" s="14" t="s">
        <v>177</v>
      </c>
      <c r="E6" s="14" t="s">
        <v>178</v>
      </c>
    </row>
    <row r="7" spans="1:5" x14ac:dyDescent="0.2">
      <c r="A7">
        <v>4</v>
      </c>
      <c r="B7" s="14" t="s">
        <v>179</v>
      </c>
      <c r="C7" s="14" t="s">
        <v>180</v>
      </c>
      <c r="D7" s="14" t="s">
        <v>177</v>
      </c>
      <c r="E7" s="14" t="s">
        <v>178</v>
      </c>
    </row>
    <row r="8" spans="1:5" x14ac:dyDescent="0.2">
      <c r="A8">
        <v>5</v>
      </c>
      <c r="B8" s="14" t="s">
        <v>287</v>
      </c>
      <c r="C8" s="14" t="s">
        <v>290</v>
      </c>
      <c r="D8" s="14" t="s">
        <v>288</v>
      </c>
      <c r="E8" s="14" t="s">
        <v>289</v>
      </c>
    </row>
    <row r="9" spans="1:5" x14ac:dyDescent="0.2">
      <c r="A9">
        <v>6</v>
      </c>
      <c r="B9" s="14" t="s">
        <v>179</v>
      </c>
      <c r="C9" s="14" t="s">
        <v>180</v>
      </c>
      <c r="D9" s="14" t="s">
        <v>177</v>
      </c>
      <c r="E9" s="14" t="s">
        <v>178</v>
      </c>
    </row>
    <row r="10" spans="1:5" x14ac:dyDescent="0.2">
      <c r="A10">
        <v>7</v>
      </c>
      <c r="B10" s="14" t="s">
        <v>179</v>
      </c>
      <c r="C10" s="14" t="s">
        <v>180</v>
      </c>
      <c r="D10" s="14" t="s">
        <v>177</v>
      </c>
      <c r="E10" s="14" t="s">
        <v>178</v>
      </c>
    </row>
    <row r="11" spans="1:5" x14ac:dyDescent="0.2">
      <c r="A11">
        <v>8</v>
      </c>
      <c r="B11" s="14" t="s">
        <v>179</v>
      </c>
      <c r="C11" s="14" t="s">
        <v>180</v>
      </c>
      <c r="D11" s="14" t="s">
        <v>177</v>
      </c>
      <c r="E11" s="14" t="s">
        <v>178</v>
      </c>
    </row>
    <row r="12" spans="1:5" x14ac:dyDescent="0.2">
      <c r="A12">
        <v>9</v>
      </c>
      <c r="B12" s="14" t="s">
        <v>179</v>
      </c>
      <c r="C12" s="14" t="s">
        <v>180</v>
      </c>
      <c r="D12" s="14" t="s">
        <v>177</v>
      </c>
      <c r="E12" s="14" t="s">
        <v>178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15" sqref="A15:IV15"/>
    </sheetView>
  </sheetViews>
  <sheetFormatPr baseColWidth="10" defaultColWidth="9.140625" defaultRowHeight="12.75" x14ac:dyDescent="0.2"/>
  <cols>
    <col min="1" max="1" width="3" customWidth="1"/>
    <col min="2" max="2" width="15.5703125" customWidth="1"/>
    <col min="3" max="3" width="28.28515625" customWidth="1"/>
    <col min="4" max="4" width="17.5703125" customWidth="1"/>
  </cols>
  <sheetData>
    <row r="1" spans="1:7" hidden="1" x14ac:dyDescent="0.2">
      <c r="B1" t="s">
        <v>29</v>
      </c>
      <c r="C1" t="s">
        <v>32</v>
      </c>
      <c r="D1" t="s">
        <v>29</v>
      </c>
      <c r="E1" t="s">
        <v>29</v>
      </c>
    </row>
    <row r="2" spans="1:7" hidden="1" x14ac:dyDescent="0.2">
      <c r="B2" t="s">
        <v>121</v>
      </c>
      <c r="C2" t="s">
        <v>122</v>
      </c>
      <c r="D2" t="s">
        <v>123</v>
      </c>
      <c r="E2" t="s">
        <v>124</v>
      </c>
    </row>
    <row r="3" spans="1:7" ht="15" x14ac:dyDescent="0.25">
      <c r="A3" s="6" t="s">
        <v>103</v>
      </c>
      <c r="B3" s="6" t="s">
        <v>125</v>
      </c>
      <c r="C3" s="6" t="s">
        <v>107</v>
      </c>
      <c r="D3" s="6" t="s">
        <v>126</v>
      </c>
      <c r="E3" s="6" t="s">
        <v>104</v>
      </c>
    </row>
    <row r="4" spans="1:7" x14ac:dyDescent="0.2">
      <c r="C4" s="12"/>
    </row>
    <row r="5" spans="1:7" x14ac:dyDescent="0.2">
      <c r="C5" s="14"/>
    </row>
    <row r="6" spans="1:7" x14ac:dyDescent="0.2">
      <c r="C6" s="14"/>
    </row>
    <row r="7" spans="1:7" x14ac:dyDescent="0.2">
      <c r="B7" s="12"/>
      <c r="D7" s="12"/>
      <c r="E7" s="12"/>
    </row>
    <row r="8" spans="1:7" x14ac:dyDescent="0.2">
      <c r="A8">
        <f>A7+1</f>
        <v>1</v>
      </c>
      <c r="B8" s="14" t="s">
        <v>231</v>
      </c>
      <c r="D8" s="14" t="s">
        <v>233</v>
      </c>
      <c r="E8" s="14" t="s">
        <v>237</v>
      </c>
      <c r="G8" s="12" t="s">
        <v>247</v>
      </c>
    </row>
    <row r="9" spans="1:7" x14ac:dyDescent="0.2">
      <c r="A9">
        <v>2</v>
      </c>
      <c r="B9" s="14" t="s">
        <v>234</v>
      </c>
      <c r="D9" s="14" t="s">
        <v>236</v>
      </c>
      <c r="E9" s="14" t="s">
        <v>238</v>
      </c>
      <c r="G9" t="s">
        <v>199</v>
      </c>
    </row>
    <row r="10" spans="1:7" x14ac:dyDescent="0.2">
      <c r="A10">
        <v>3</v>
      </c>
      <c r="C10" t="s">
        <v>281</v>
      </c>
      <c r="G10" t="s">
        <v>200</v>
      </c>
    </row>
    <row r="11" spans="1:7" x14ac:dyDescent="0.2">
      <c r="A11">
        <v>4</v>
      </c>
      <c r="B11" t="s">
        <v>231</v>
      </c>
      <c r="D11" t="s">
        <v>233</v>
      </c>
      <c r="E11" t="s">
        <v>237</v>
      </c>
      <c r="G11" t="s">
        <v>201</v>
      </c>
    </row>
    <row r="12" spans="1:7" x14ac:dyDescent="0.2">
      <c r="A12">
        <v>5</v>
      </c>
      <c r="C12" t="s">
        <v>295</v>
      </c>
    </row>
    <row r="13" spans="1:7" x14ac:dyDescent="0.2">
      <c r="A13">
        <v>6</v>
      </c>
      <c r="B13" t="s">
        <v>234</v>
      </c>
      <c r="D13" t="s">
        <v>236</v>
      </c>
      <c r="E13" t="s">
        <v>238</v>
      </c>
      <c r="G13" t="s">
        <v>203</v>
      </c>
    </row>
    <row r="14" spans="1:7" x14ac:dyDescent="0.2">
      <c r="A14">
        <v>7</v>
      </c>
      <c r="C14" t="s">
        <v>308</v>
      </c>
    </row>
    <row r="15" spans="1:7" x14ac:dyDescent="0.2">
      <c r="A15">
        <v>8</v>
      </c>
      <c r="B15" t="s">
        <v>277</v>
      </c>
      <c r="D15" t="s">
        <v>279</v>
      </c>
      <c r="E15" t="s">
        <v>278</v>
      </c>
      <c r="G15" t="s">
        <v>205</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4" sqref="A4:A14"/>
    </sheetView>
  </sheetViews>
  <sheetFormatPr baseColWidth="10" defaultColWidth="9.140625" defaultRowHeight="12.75" x14ac:dyDescent="0.2"/>
  <cols>
    <col min="1" max="1" width="3" customWidth="1"/>
  </cols>
  <sheetData>
    <row r="1" spans="1:2" hidden="1" x14ac:dyDescent="0.2">
      <c r="B1" t="s">
        <v>29</v>
      </c>
    </row>
    <row r="2" spans="1:2" hidden="1" x14ac:dyDescent="0.2">
      <c r="B2" t="s">
        <v>144</v>
      </c>
    </row>
    <row r="3" spans="1:2" ht="15" x14ac:dyDescent="0.25">
      <c r="A3" s="7" t="s">
        <v>103</v>
      </c>
      <c r="B3" s="7" t="s">
        <v>145</v>
      </c>
    </row>
    <row r="4" spans="1:2" x14ac:dyDescent="0.2">
      <c r="A4">
        <f>1</f>
        <v>1</v>
      </c>
      <c r="B4" s="8">
        <v>6141</v>
      </c>
    </row>
    <row r="5" spans="1:2" x14ac:dyDescent="0.2">
      <c r="A5">
        <f t="shared" ref="A5:A14" si="0">A4+1</f>
        <v>2</v>
      </c>
      <c r="B5" s="8">
        <v>6221</v>
      </c>
    </row>
    <row r="6" spans="1:2" x14ac:dyDescent="0.2">
      <c r="A6">
        <f t="shared" si="0"/>
        <v>3</v>
      </c>
      <c r="B6" s="8">
        <v>6141</v>
      </c>
    </row>
    <row r="7" spans="1:2" x14ac:dyDescent="0.2">
      <c r="A7">
        <f t="shared" si="0"/>
        <v>4</v>
      </c>
      <c r="B7" s="8">
        <v>6141</v>
      </c>
    </row>
    <row r="8" spans="1:2" x14ac:dyDescent="0.2">
      <c r="A8">
        <f t="shared" si="0"/>
        <v>5</v>
      </c>
      <c r="B8" s="8">
        <v>6141</v>
      </c>
    </row>
    <row r="9" spans="1:2" x14ac:dyDescent="0.2">
      <c r="A9">
        <f t="shared" si="0"/>
        <v>6</v>
      </c>
      <c r="B9" s="8">
        <v>6141</v>
      </c>
    </row>
    <row r="10" spans="1:2" x14ac:dyDescent="0.2">
      <c r="A10">
        <f t="shared" si="0"/>
        <v>7</v>
      </c>
      <c r="B10" s="8">
        <v>6141</v>
      </c>
    </row>
    <row r="11" spans="1:2" x14ac:dyDescent="0.2">
      <c r="A11">
        <f t="shared" si="0"/>
        <v>8</v>
      </c>
      <c r="B11" s="8">
        <v>6141</v>
      </c>
    </row>
    <row r="12" spans="1:2" x14ac:dyDescent="0.2">
      <c r="A12">
        <f t="shared" si="0"/>
        <v>9</v>
      </c>
      <c r="B12" s="8">
        <v>6141</v>
      </c>
    </row>
    <row r="13" spans="1:2" x14ac:dyDescent="0.2">
      <c r="A13">
        <f t="shared" si="0"/>
        <v>10</v>
      </c>
      <c r="B13" s="8">
        <v>4411</v>
      </c>
    </row>
    <row r="14" spans="1:2" x14ac:dyDescent="0.2">
      <c r="A14">
        <f t="shared" si="0"/>
        <v>11</v>
      </c>
      <c r="B14" s="8">
        <v>6141</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D10" sqref="D10"/>
    </sheetView>
  </sheetViews>
  <sheetFormatPr baseColWidth="10" defaultColWidth="9.140625" defaultRowHeight="12.75" x14ac:dyDescent="0.2"/>
  <cols>
    <col min="1" max="1" width="3" customWidth="1"/>
    <col min="2" max="2" width="35.28515625" customWidth="1"/>
    <col min="3" max="3" width="38.42578125" customWidth="1"/>
    <col min="4" max="4" width="24.28515625" customWidth="1"/>
    <col min="5" max="5" width="37.28515625" customWidth="1"/>
    <col min="6" max="6" width="28.140625" customWidth="1"/>
  </cols>
  <sheetData>
    <row r="1" spans="1:7" hidden="1" x14ac:dyDescent="0.2">
      <c r="B1" t="s">
        <v>29</v>
      </c>
      <c r="C1" t="s">
        <v>30</v>
      </c>
      <c r="D1" t="s">
        <v>29</v>
      </c>
      <c r="E1" t="s">
        <v>29</v>
      </c>
      <c r="F1" t="s">
        <v>29</v>
      </c>
    </row>
    <row r="2" spans="1:7" hidden="1" x14ac:dyDescent="0.2">
      <c r="B2" t="s">
        <v>150</v>
      </c>
      <c r="C2" t="s">
        <v>151</v>
      </c>
      <c r="D2" t="s">
        <v>152</v>
      </c>
      <c r="E2" t="s">
        <v>153</v>
      </c>
      <c r="F2" t="s">
        <v>154</v>
      </c>
    </row>
    <row r="3" spans="1:7" s="15" customFormat="1" ht="30" x14ac:dyDescent="0.25">
      <c r="A3" s="16" t="s">
        <v>103</v>
      </c>
      <c r="B3" s="16" t="s">
        <v>155</v>
      </c>
      <c r="C3" s="16" t="s">
        <v>156</v>
      </c>
      <c r="D3" s="16" t="s">
        <v>157</v>
      </c>
      <c r="E3" s="16" t="s">
        <v>158</v>
      </c>
      <c r="F3" s="16" t="s">
        <v>159</v>
      </c>
    </row>
    <row r="4" spans="1:7" ht="25.5" x14ac:dyDescent="0.2">
      <c r="A4">
        <f>1</f>
        <v>1</v>
      </c>
      <c r="B4" s="8" t="s">
        <v>195</v>
      </c>
      <c r="D4" s="12"/>
      <c r="F4" s="12" t="s">
        <v>217</v>
      </c>
      <c r="G4" s="9"/>
    </row>
    <row r="5" spans="1:7" ht="51" x14ac:dyDescent="0.2">
      <c r="A5">
        <f>A4+1</f>
        <v>2</v>
      </c>
      <c r="B5" s="8" t="s">
        <v>196</v>
      </c>
      <c r="D5" s="12"/>
      <c r="F5" s="14" t="s">
        <v>217</v>
      </c>
      <c r="G5" s="9"/>
    </row>
    <row r="6" spans="1:7" ht="25.5" x14ac:dyDescent="0.2">
      <c r="A6">
        <f t="shared" ref="A6:A13" si="0">A5+1</f>
        <v>3</v>
      </c>
      <c r="B6" s="8" t="s">
        <v>197</v>
      </c>
      <c r="D6" s="12"/>
      <c r="F6" s="14" t="s">
        <v>217</v>
      </c>
      <c r="G6" s="9"/>
    </row>
    <row r="7" spans="1:7" ht="25.5" x14ac:dyDescent="0.2">
      <c r="A7">
        <f t="shared" si="0"/>
        <v>4</v>
      </c>
      <c r="B7" s="8" t="s">
        <v>198</v>
      </c>
      <c r="D7" s="12"/>
      <c r="F7" s="14" t="s">
        <v>217</v>
      </c>
      <c r="G7" s="10"/>
    </row>
    <row r="8" spans="1:7" ht="63.75" x14ac:dyDescent="0.2">
      <c r="A8">
        <f t="shared" si="0"/>
        <v>5</v>
      </c>
      <c r="B8" s="8" t="s">
        <v>199</v>
      </c>
      <c r="D8" s="12"/>
      <c r="F8" s="14" t="s">
        <v>217</v>
      </c>
      <c r="G8" s="11"/>
    </row>
    <row r="9" spans="1:7" ht="51" x14ac:dyDescent="0.2">
      <c r="A9">
        <f t="shared" si="0"/>
        <v>6</v>
      </c>
      <c r="B9" s="8" t="s">
        <v>200</v>
      </c>
      <c r="C9" s="13"/>
      <c r="D9" s="12"/>
      <c r="F9" s="14" t="s">
        <v>218</v>
      </c>
      <c r="G9" s="8"/>
    </row>
    <row r="10" spans="1:7" ht="38.25" x14ac:dyDescent="0.2">
      <c r="A10">
        <f t="shared" si="0"/>
        <v>7</v>
      </c>
      <c r="B10" s="8" t="s">
        <v>201</v>
      </c>
      <c r="C10" s="13"/>
      <c r="D10" s="12"/>
      <c r="F10" s="14" t="s">
        <v>217</v>
      </c>
      <c r="G10" s="8"/>
    </row>
    <row r="11" spans="1:7" ht="25.5" x14ac:dyDescent="0.2">
      <c r="A11">
        <f t="shared" si="0"/>
        <v>8</v>
      </c>
      <c r="B11" s="8" t="s">
        <v>202</v>
      </c>
      <c r="F11" s="14" t="s">
        <v>217</v>
      </c>
    </row>
    <row r="12" spans="1:7" ht="51" x14ac:dyDescent="0.2">
      <c r="A12">
        <f t="shared" si="0"/>
        <v>9</v>
      </c>
      <c r="B12" s="8" t="s">
        <v>203</v>
      </c>
      <c r="F12" s="14" t="s">
        <v>217</v>
      </c>
    </row>
    <row r="13" spans="1:7" ht="38.25" x14ac:dyDescent="0.2">
      <c r="A13">
        <f t="shared" si="0"/>
        <v>10</v>
      </c>
      <c r="B13" s="8" t="s">
        <v>204</v>
      </c>
      <c r="F13" s="14" t="s">
        <v>217</v>
      </c>
    </row>
    <row r="14" spans="1:7" ht="25.5" x14ac:dyDescent="0.2">
      <c r="A14">
        <f>A13+1</f>
        <v>11</v>
      </c>
      <c r="B14" s="8" t="s">
        <v>205</v>
      </c>
      <c r="F14" s="14" t="s">
        <v>219</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baseColWidth="10"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baseColWidth="10"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16" sqref="B16"/>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ht="38.25" x14ac:dyDescent="0.2">
      <c r="B1" s="29" t="s">
        <v>249</v>
      </c>
      <c r="C1" s="29"/>
      <c r="D1" s="33"/>
      <c r="E1" s="33"/>
      <c r="F1" s="33"/>
    </row>
    <row r="2" spans="2:6" x14ac:dyDescent="0.2">
      <c r="B2" s="29" t="s">
        <v>250</v>
      </c>
      <c r="C2" s="29"/>
      <c r="D2" s="33"/>
      <c r="E2" s="33"/>
      <c r="F2" s="33"/>
    </row>
    <row r="3" spans="2:6" x14ac:dyDescent="0.2">
      <c r="B3" s="30"/>
      <c r="C3" s="30"/>
      <c r="D3" s="34"/>
      <c r="E3" s="34"/>
      <c r="F3" s="34"/>
    </row>
    <row r="4" spans="2:6" ht="51" x14ac:dyDescent="0.2">
      <c r="B4" s="30" t="s">
        <v>251</v>
      </c>
      <c r="C4" s="30"/>
      <c r="D4" s="34"/>
      <c r="E4" s="34"/>
      <c r="F4" s="34"/>
    </row>
    <row r="5" spans="2:6" x14ac:dyDescent="0.2">
      <c r="B5" s="30"/>
      <c r="C5" s="30"/>
      <c r="D5" s="34"/>
      <c r="E5" s="34"/>
      <c r="F5" s="34"/>
    </row>
    <row r="6" spans="2:6" ht="25.5" x14ac:dyDescent="0.2">
      <c r="B6" s="29" t="s">
        <v>252</v>
      </c>
      <c r="C6" s="29"/>
      <c r="D6" s="33"/>
      <c r="E6" s="33" t="s">
        <v>253</v>
      </c>
      <c r="F6" s="33" t="s">
        <v>254</v>
      </c>
    </row>
    <row r="7" spans="2:6" ht="13.5" thickBot="1" x14ac:dyDescent="0.25">
      <c r="B7" s="30"/>
      <c r="C7" s="30"/>
      <c r="D7" s="34"/>
      <c r="E7" s="34"/>
      <c r="F7" s="34"/>
    </row>
    <row r="8" spans="2:6" ht="39" thickBot="1" x14ac:dyDescent="0.25">
      <c r="B8" s="31" t="s">
        <v>255</v>
      </c>
      <c r="C8" s="32"/>
      <c r="D8" s="35"/>
      <c r="E8" s="35">
        <v>4</v>
      </c>
      <c r="F8" s="36" t="s">
        <v>256</v>
      </c>
    </row>
    <row r="9" spans="2:6" x14ac:dyDescent="0.2">
      <c r="B9" s="30"/>
      <c r="C9" s="30"/>
      <c r="D9" s="34"/>
      <c r="E9" s="34"/>
      <c r="F9" s="34"/>
    </row>
    <row r="10" spans="2:6" x14ac:dyDescent="0.2">
      <c r="B10" s="30"/>
      <c r="C10" s="30"/>
      <c r="D10" s="34"/>
      <c r="E10" s="34"/>
      <c r="F10"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v>
      </c>
    </row>
    <row r="2" spans="1:1" x14ac:dyDescent="0.2">
      <c r="A2" t="s">
        <v>16</v>
      </c>
    </row>
    <row r="3" spans="1:1" x14ac:dyDescent="0.2">
      <c r="A3" t="s">
        <v>17</v>
      </c>
    </row>
    <row r="4" spans="1:1" x14ac:dyDescent="0.2">
      <c r="A4" t="s">
        <v>18</v>
      </c>
    </row>
    <row r="5" spans="1:1" x14ac:dyDescent="0.2">
      <c r="A5" t="s">
        <v>19</v>
      </c>
    </row>
    <row r="6" spans="1:1" x14ac:dyDescent="0.2">
      <c r="A6" t="s">
        <v>20</v>
      </c>
    </row>
    <row r="7" spans="1:1" x14ac:dyDescent="0.2">
      <c r="A7" t="s">
        <v>21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F14" sqref="F14"/>
    </sheetView>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6" hidden="1" x14ac:dyDescent="0.2">
      <c r="B1" t="s">
        <v>29</v>
      </c>
      <c r="C1" t="s">
        <v>29</v>
      </c>
      <c r="D1" t="s">
        <v>29</v>
      </c>
      <c r="E1" t="s">
        <v>29</v>
      </c>
    </row>
    <row r="2" spans="1:6" hidden="1" x14ac:dyDescent="0.2">
      <c r="B2" t="s">
        <v>99</v>
      </c>
      <c r="C2" t="s">
        <v>100</v>
      </c>
      <c r="D2" t="s">
        <v>101</v>
      </c>
      <c r="E2" t="s">
        <v>102</v>
      </c>
    </row>
    <row r="3" spans="1:6" ht="15" x14ac:dyDescent="0.25">
      <c r="A3" s="3" t="s">
        <v>103</v>
      </c>
      <c r="B3" s="3" t="s">
        <v>104</v>
      </c>
      <c r="C3" s="3" t="s">
        <v>105</v>
      </c>
      <c r="D3" s="3" t="s">
        <v>106</v>
      </c>
      <c r="E3" s="3" t="s">
        <v>107</v>
      </c>
    </row>
    <row r="4" spans="1:6" x14ac:dyDescent="0.2">
      <c r="A4">
        <v>1</v>
      </c>
      <c r="E4" s="12"/>
    </row>
    <row r="5" spans="1:6" x14ac:dyDescent="0.2">
      <c r="A5">
        <f>A4+1</f>
        <v>2</v>
      </c>
      <c r="E5" s="14"/>
    </row>
    <row r="6" spans="1:6" x14ac:dyDescent="0.2">
      <c r="A6">
        <f t="shared" ref="A6:A29" si="0">A5+1</f>
        <v>3</v>
      </c>
      <c r="E6" s="14"/>
    </row>
    <row r="7" spans="1:6" x14ac:dyDescent="0.2">
      <c r="A7">
        <f t="shared" si="0"/>
        <v>4</v>
      </c>
    </row>
    <row r="8" spans="1:6" x14ac:dyDescent="0.2">
      <c r="A8">
        <f t="shared" si="0"/>
        <v>5</v>
      </c>
      <c r="E8" s="12"/>
    </row>
    <row r="9" spans="1:6" x14ac:dyDescent="0.2">
      <c r="A9">
        <f t="shared" si="0"/>
        <v>6</v>
      </c>
      <c r="B9" s="12"/>
      <c r="C9" s="12"/>
      <c r="D9" s="12"/>
    </row>
    <row r="10" spans="1:6" x14ac:dyDescent="0.2">
      <c r="A10">
        <f t="shared" si="0"/>
        <v>7</v>
      </c>
      <c r="E10" s="12"/>
    </row>
    <row r="11" spans="1:6" x14ac:dyDescent="0.2">
      <c r="A11">
        <f t="shared" si="0"/>
        <v>8</v>
      </c>
      <c r="B11" s="12" t="s">
        <v>209</v>
      </c>
      <c r="C11" s="12" t="s">
        <v>208</v>
      </c>
      <c r="D11" s="12" t="s">
        <v>210</v>
      </c>
    </row>
    <row r="12" spans="1:6" x14ac:dyDescent="0.2">
      <c r="A12">
        <f t="shared" si="0"/>
        <v>9</v>
      </c>
      <c r="B12" s="12" t="s">
        <v>232</v>
      </c>
      <c r="C12" s="12" t="s">
        <v>239</v>
      </c>
      <c r="D12" s="12" t="s">
        <v>233</v>
      </c>
    </row>
    <row r="13" spans="1:6" x14ac:dyDescent="0.2">
      <c r="A13">
        <f t="shared" si="0"/>
        <v>10</v>
      </c>
      <c r="B13" s="12" t="s">
        <v>238</v>
      </c>
      <c r="C13" s="12" t="s">
        <v>234</v>
      </c>
      <c r="D13" s="12" t="s">
        <v>236</v>
      </c>
    </row>
    <row r="14" spans="1:6" x14ac:dyDescent="0.2">
      <c r="A14">
        <f t="shared" si="0"/>
        <v>11</v>
      </c>
      <c r="B14" s="12" t="s">
        <v>238</v>
      </c>
      <c r="C14" s="12" t="s">
        <v>234</v>
      </c>
      <c r="D14" s="12" t="s">
        <v>236</v>
      </c>
      <c r="F14" t="s">
        <v>260</v>
      </c>
    </row>
    <row r="15" spans="1:6" x14ac:dyDescent="0.2">
      <c r="A15">
        <f t="shared" si="0"/>
        <v>12</v>
      </c>
      <c r="E15" t="s">
        <v>259</v>
      </c>
      <c r="F15" t="s">
        <v>260</v>
      </c>
    </row>
    <row r="16" spans="1:6" x14ac:dyDescent="0.2">
      <c r="A16">
        <f t="shared" si="0"/>
        <v>13</v>
      </c>
      <c r="B16" t="s">
        <v>209</v>
      </c>
      <c r="C16" t="s">
        <v>208</v>
      </c>
      <c r="D16" t="s">
        <v>210</v>
      </c>
      <c r="F16" t="s">
        <v>260</v>
      </c>
    </row>
    <row r="17" spans="1:1" x14ac:dyDescent="0.2">
      <c r="A17">
        <f t="shared" si="0"/>
        <v>14</v>
      </c>
    </row>
    <row r="18" spans="1:1" x14ac:dyDescent="0.2">
      <c r="A18">
        <f t="shared" si="0"/>
        <v>15</v>
      </c>
    </row>
    <row r="19" spans="1:1" x14ac:dyDescent="0.2">
      <c r="A19">
        <f t="shared" si="0"/>
        <v>16</v>
      </c>
    </row>
    <row r="20" spans="1:1" x14ac:dyDescent="0.2">
      <c r="A20">
        <f t="shared" si="0"/>
        <v>17</v>
      </c>
    </row>
    <row r="21" spans="1:1" x14ac:dyDescent="0.2">
      <c r="A21">
        <f t="shared" si="0"/>
        <v>18</v>
      </c>
    </row>
    <row r="22" spans="1:1" x14ac:dyDescent="0.2">
      <c r="A22">
        <f t="shared" si="0"/>
        <v>19</v>
      </c>
    </row>
    <row r="23" spans="1:1" x14ac:dyDescent="0.2">
      <c r="A23">
        <f t="shared" si="0"/>
        <v>20</v>
      </c>
    </row>
    <row r="24" spans="1:1" x14ac:dyDescent="0.2">
      <c r="A24">
        <f t="shared" si="0"/>
        <v>21</v>
      </c>
    </row>
    <row r="25" spans="1:1" x14ac:dyDescent="0.2">
      <c r="A25">
        <f t="shared" si="0"/>
        <v>22</v>
      </c>
    </row>
    <row r="26" spans="1:1" x14ac:dyDescent="0.2">
      <c r="A26">
        <f t="shared" si="0"/>
        <v>23</v>
      </c>
    </row>
    <row r="27" spans="1:1" x14ac:dyDescent="0.2">
      <c r="A27">
        <f t="shared" si="0"/>
        <v>24</v>
      </c>
    </row>
    <row r="28" spans="1:1" x14ac:dyDescent="0.2">
      <c r="A28">
        <f t="shared" si="0"/>
        <v>25</v>
      </c>
    </row>
    <row r="29" spans="1:1" x14ac:dyDescent="0.2">
      <c r="A29">
        <f t="shared" si="0"/>
        <v>26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F27" sqref="F27"/>
    </sheetView>
  </sheetViews>
  <sheetFormatPr baseColWidth="10" defaultColWidth="9.140625" defaultRowHeight="12.75" x14ac:dyDescent="0.2"/>
  <cols>
    <col min="1" max="1" width="3" customWidth="1"/>
    <col min="2" max="2" width="28.28515625" customWidth="1"/>
    <col min="3" max="3" width="15.28515625" customWidth="1"/>
    <col min="4" max="4" width="10.85546875" customWidth="1"/>
  </cols>
  <sheetData>
    <row r="1" spans="1:6" hidden="1" x14ac:dyDescent="0.2">
      <c r="B1" t="s">
        <v>32</v>
      </c>
      <c r="C1" t="s">
        <v>29</v>
      </c>
      <c r="D1" t="s">
        <v>29</v>
      </c>
      <c r="E1" t="s">
        <v>29</v>
      </c>
    </row>
    <row r="2" spans="1:6" hidden="1" x14ac:dyDescent="0.2">
      <c r="B2" t="s">
        <v>109</v>
      </c>
      <c r="C2" t="s">
        <v>110</v>
      </c>
      <c r="D2" t="s">
        <v>111</v>
      </c>
      <c r="E2" t="s">
        <v>112</v>
      </c>
    </row>
    <row r="3" spans="1:6" ht="15" x14ac:dyDescent="0.25">
      <c r="A3" s="4" t="s">
        <v>103</v>
      </c>
      <c r="B3" s="4" t="s">
        <v>107</v>
      </c>
      <c r="C3" s="4" t="s">
        <v>105</v>
      </c>
      <c r="D3" s="4" t="s">
        <v>104</v>
      </c>
      <c r="E3" s="4" t="s">
        <v>113</v>
      </c>
    </row>
    <row r="4" spans="1:6" x14ac:dyDescent="0.2">
      <c r="A4">
        <v>1</v>
      </c>
      <c r="B4" s="12"/>
      <c r="C4" t="s">
        <v>208</v>
      </c>
      <c r="D4" t="s">
        <v>209</v>
      </c>
      <c r="E4" t="s">
        <v>210</v>
      </c>
    </row>
    <row r="5" spans="1:6" x14ac:dyDescent="0.2">
      <c r="A5">
        <v>2</v>
      </c>
      <c r="B5" s="14" t="s">
        <v>211</v>
      </c>
    </row>
    <row r="6" spans="1:6" x14ac:dyDescent="0.2">
      <c r="A6">
        <v>3</v>
      </c>
      <c r="B6" s="14" t="s">
        <v>212</v>
      </c>
    </row>
    <row r="8" spans="1:6" x14ac:dyDescent="0.2">
      <c r="A8">
        <v>4</v>
      </c>
      <c r="C8" s="12" t="s">
        <v>231</v>
      </c>
      <c r="D8" s="12" t="s">
        <v>232</v>
      </c>
      <c r="E8" s="12" t="s">
        <v>233</v>
      </c>
    </row>
    <row r="9" spans="1:6" x14ac:dyDescent="0.2">
      <c r="A9">
        <v>5</v>
      </c>
      <c r="C9" s="12" t="s">
        <v>234</v>
      </c>
      <c r="D9" s="12" t="s">
        <v>235</v>
      </c>
      <c r="E9" s="12" t="s">
        <v>236</v>
      </c>
    </row>
    <row r="10" spans="1:6" x14ac:dyDescent="0.2">
      <c r="A10">
        <v>6</v>
      </c>
      <c r="B10" s="12"/>
      <c r="C10" s="12" t="s">
        <v>208</v>
      </c>
      <c r="D10" s="12" t="s">
        <v>209</v>
      </c>
      <c r="E10" s="12" t="s">
        <v>210</v>
      </c>
    </row>
    <row r="11" spans="1:6" x14ac:dyDescent="0.2">
      <c r="B11" s="12"/>
    </row>
    <row r="12" spans="1:6" x14ac:dyDescent="0.2">
      <c r="A12">
        <v>7</v>
      </c>
      <c r="B12" t="s">
        <v>261</v>
      </c>
      <c r="C12" s="12"/>
      <c r="D12" s="12"/>
      <c r="F12" t="s">
        <v>260</v>
      </c>
    </row>
    <row r="13" spans="1:6" x14ac:dyDescent="0.2">
      <c r="A13">
        <v>8</v>
      </c>
      <c r="C13" s="12" t="s">
        <v>208</v>
      </c>
      <c r="D13" s="12" t="s">
        <v>209</v>
      </c>
      <c r="E13" s="12" t="s">
        <v>210</v>
      </c>
      <c r="F13" t="s">
        <v>260</v>
      </c>
    </row>
    <row r="14" spans="1:6" x14ac:dyDescent="0.2">
      <c r="A14">
        <v>9</v>
      </c>
      <c r="C14" s="12" t="s">
        <v>234</v>
      </c>
      <c r="D14" s="12" t="s">
        <v>262</v>
      </c>
      <c r="E14" s="12"/>
      <c r="F14" t="s">
        <v>260</v>
      </c>
    </row>
    <row r="15" spans="1:6" x14ac:dyDescent="0.2">
      <c r="A15">
        <v>10</v>
      </c>
      <c r="C15" s="12" t="s">
        <v>274</v>
      </c>
      <c r="D15" s="12" t="s">
        <v>275</v>
      </c>
      <c r="E15" t="s">
        <v>276</v>
      </c>
      <c r="F15" t="s">
        <v>200</v>
      </c>
    </row>
    <row r="16" spans="1:6" x14ac:dyDescent="0.2">
      <c r="A16">
        <f>A15+1</f>
        <v>11</v>
      </c>
      <c r="C16" s="12" t="s">
        <v>277</v>
      </c>
      <c r="D16" s="12" t="s">
        <v>278</v>
      </c>
      <c r="E16" t="s">
        <v>279</v>
      </c>
      <c r="F16" t="s">
        <v>200</v>
      </c>
    </row>
    <row r="17" spans="1:6" x14ac:dyDescent="0.2">
      <c r="A17">
        <f>A16+1</f>
        <v>12</v>
      </c>
      <c r="B17" t="s">
        <v>280</v>
      </c>
      <c r="F17" t="s">
        <v>200</v>
      </c>
    </row>
    <row r="18" spans="1:6" x14ac:dyDescent="0.2">
      <c r="A18">
        <v>13</v>
      </c>
      <c r="B18" t="s">
        <v>261</v>
      </c>
      <c r="F18" t="s">
        <v>201</v>
      </c>
    </row>
    <row r="19" spans="1:6" x14ac:dyDescent="0.2">
      <c r="A19">
        <v>14</v>
      </c>
      <c r="C19" t="s">
        <v>231</v>
      </c>
      <c r="D19" t="s">
        <v>232</v>
      </c>
      <c r="E19" t="s">
        <v>286</v>
      </c>
      <c r="F19" t="s">
        <v>201</v>
      </c>
    </row>
    <row r="20" spans="1:6" x14ac:dyDescent="0.2">
      <c r="A20">
        <v>15</v>
      </c>
      <c r="C20" t="s">
        <v>208</v>
      </c>
      <c r="D20" t="s">
        <v>209</v>
      </c>
      <c r="E20" t="s">
        <v>210</v>
      </c>
      <c r="F20" t="s">
        <v>201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Hoja1</vt:lpstr>
      <vt:lpstr>hidden1</vt:lpstr>
      <vt:lpstr>hidden2</vt:lpstr>
      <vt:lpstr>hidden3</vt:lpstr>
      <vt:lpstr>hidden4</vt:lpstr>
      <vt:lpstr>hidden5</vt:lpstr>
      <vt:lpstr>Tabla 126596</vt:lpstr>
      <vt:lpstr>Tabla 126597</vt:lpstr>
      <vt:lpstr>Tabla 126598</vt:lpstr>
      <vt:lpstr>Tabla 126599</vt:lpstr>
      <vt:lpstr>Tabla 126601</vt:lpstr>
      <vt:lpstr>Tabla 126600</vt:lpstr>
      <vt:lpstr>Hoja2</vt:lpstr>
      <vt:lpstr>Hoja3</vt:lpstr>
      <vt:lpstr>Hoja4</vt:lpstr>
      <vt:lpstr>Informe de compatibilidad</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cp:lastPrinted>2017-04-24T16:33:53Z</cp:lastPrinted>
  <dcterms:created xsi:type="dcterms:W3CDTF">2016-08-29T20:44:29Z</dcterms:created>
  <dcterms:modified xsi:type="dcterms:W3CDTF">2018-03-15T20:23:45Z</dcterms:modified>
</cp:coreProperties>
</file>