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DMON 2015-2018\INFORMACION UAI\ABRIL-JUNIO 2017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644" sheetId="7" r:id="rId7"/>
    <sheet name="Tabla 126645" sheetId="8" r:id="rId8"/>
    <sheet name="Tabla 126643" sheetId="9" r:id="rId9"/>
  </sheets>
  <definedNames>
    <definedName name="hidden1">hidden1!$A$1:$A$5</definedName>
    <definedName name="hidden2">hidden2!$A$1:$A$3</definedName>
    <definedName name="hidden3">hidden3!$A$1:$A$4</definedName>
    <definedName name="hidden4">hidden4!$A$1:$A$7</definedName>
    <definedName name="hidden5">hidden5!$A$1:$A$2</definedName>
  </definedNames>
  <calcPr calcId="152511"/>
</workbook>
</file>

<file path=xl/calcChain.xml><?xml version="1.0" encoding="utf-8"?>
<calcChain xmlns="http://schemas.openxmlformats.org/spreadsheetml/2006/main">
  <c r="AN27" i="1" l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B27" i="1"/>
  <c r="AB20" i="1"/>
  <c r="AB21" i="1"/>
  <c r="AB22" i="1"/>
  <c r="AB23" i="1"/>
  <c r="AB24" i="1"/>
  <c r="AB25" i="1"/>
  <c r="AB26" i="1"/>
  <c r="AB10" i="1"/>
  <c r="AB11" i="1"/>
  <c r="AB12" i="1"/>
  <c r="AB13" i="1"/>
  <c r="AB14" i="1"/>
  <c r="AB15" i="1"/>
  <c r="AB16" i="1"/>
  <c r="AB17" i="1"/>
  <c r="AB18" i="1"/>
  <c r="AB19" i="1"/>
  <c r="AB9" i="1"/>
  <c r="V18" i="1"/>
  <c r="V17" i="1"/>
  <c r="AC26" i="1"/>
  <c r="AC27" i="1"/>
  <c r="A5" i="9"/>
  <c r="AC10" i="1"/>
  <c r="A6" i="9"/>
  <c r="AC11" i="1"/>
  <c r="A7" i="9"/>
  <c r="AC12" i="1"/>
  <c r="A8" i="9"/>
  <c r="A9" i="9"/>
  <c r="AC9" i="1"/>
  <c r="U26" i="1"/>
  <c r="U27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9" i="1"/>
  <c r="A5" i="7"/>
  <c r="I10" i="1"/>
  <c r="A6" i="7"/>
  <c r="I11" i="1"/>
  <c r="J9" i="1"/>
  <c r="A5" i="8"/>
  <c r="J10" i="1"/>
  <c r="A6" i="8"/>
  <c r="J11" i="1"/>
  <c r="A7" i="8"/>
  <c r="A8" i="8"/>
  <c r="I9" i="1"/>
  <c r="A10" i="9"/>
  <c r="AC14" i="1"/>
  <c r="A9" i="8"/>
  <c r="J13" i="1"/>
  <c r="AC13" i="1"/>
  <c r="J12" i="1"/>
  <c r="A7" i="7"/>
  <c r="A10" i="8"/>
  <c r="J14" i="1"/>
  <c r="I12" i="1"/>
  <c r="A8" i="7"/>
  <c r="A11" i="9"/>
  <c r="AC15" i="1"/>
  <c r="A9" i="7"/>
  <c r="I13" i="1"/>
  <c r="AC16" i="1"/>
  <c r="A12" i="9"/>
  <c r="J15" i="1"/>
  <c r="A11" i="8"/>
  <c r="AC17" i="1"/>
  <c r="A13" i="9"/>
  <c r="A12" i="8"/>
  <c r="J16" i="1"/>
  <c r="A10" i="7"/>
  <c r="I14" i="1"/>
  <c r="I15" i="1"/>
  <c r="A11" i="7"/>
  <c r="J17" i="1"/>
  <c r="A13" i="8"/>
  <c r="AC18" i="1"/>
  <c r="A14" i="9"/>
  <c r="A15" i="9"/>
  <c r="AC19" i="1"/>
  <c r="J18" i="1"/>
  <c r="A14" i="8"/>
  <c r="A12" i="7"/>
  <c r="I16" i="1"/>
  <c r="A15" i="8"/>
  <c r="J19" i="1"/>
  <c r="A13" i="7"/>
  <c r="I17" i="1"/>
  <c r="AC20" i="1"/>
  <c r="A16" i="9"/>
  <c r="A17" i="9"/>
  <c r="AC21" i="1"/>
  <c r="A14" i="7"/>
  <c r="I18" i="1"/>
  <c r="A16" i="8"/>
  <c r="J20" i="1"/>
  <c r="A17" i="8"/>
  <c r="J21" i="1"/>
  <c r="I19" i="1"/>
  <c r="A15" i="7"/>
  <c r="AC22" i="1"/>
  <c r="A18" i="9"/>
  <c r="A19" i="9"/>
  <c r="I20" i="1"/>
  <c r="A16" i="7"/>
  <c r="A20" i="9"/>
  <c r="A21" i="9"/>
  <c r="AC23" i="1"/>
  <c r="A18" i="8"/>
  <c r="J22" i="1"/>
  <c r="A19" i="8"/>
  <c r="J23" i="1"/>
  <c r="AC24" i="1"/>
  <c r="A22" i="9"/>
  <c r="AC25" i="1"/>
  <c r="A17" i="7"/>
  <c r="I21" i="1"/>
  <c r="A18" i="7"/>
  <c r="I22" i="1"/>
  <c r="A20" i="8"/>
  <c r="J24" i="1"/>
  <c r="A21" i="8"/>
  <c r="J25" i="1"/>
  <c r="I23" i="1"/>
  <c r="A19" i="7"/>
  <c r="A20" i="7"/>
  <c r="I24" i="1"/>
  <c r="J26" i="1"/>
  <c r="A22" i="8"/>
  <c r="J27" i="1"/>
  <c r="I25" i="1"/>
  <c r="A21" i="7"/>
  <c r="I26" i="1"/>
  <c r="A22" i="7"/>
  <c r="I27" i="1"/>
</calcChain>
</file>

<file path=xl/sharedStrings.xml><?xml version="1.0" encoding="utf-8"?>
<sst xmlns="http://schemas.openxmlformats.org/spreadsheetml/2006/main" count="999" uniqueCount="305">
  <si>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</si>
  <si>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</si>
  <si>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</si>
  <si>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</si>
  <si>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</si>
  <si>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</si>
  <si>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</si>
  <si>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</si>
  <si>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</si>
  <si>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</si>
  <si>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</si>
  <si>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</si>
  <si>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</si>
  <si>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</si>
  <si>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</si>
  <si>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</si>
  <si>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</si>
  <si>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</si>
  <si>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</si>
  <si>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</si>
  <si>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</si>
  <si>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29089</t>
  </si>
  <si>
    <t>TITULO</t>
  </si>
  <si>
    <t>NOMBRE CORTO</t>
  </si>
  <si>
    <t>DESCRIPCION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</si>
  <si>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</si>
  <si>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</si>
  <si>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</si>
  <si>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</si>
  <si>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</si>
  <si>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</si>
  <si>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</si>
  <si>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</si>
  <si>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</si>
  <si>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</si>
  <si>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</si>
  <si>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</si>
  <si>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</si>
  <si>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</si>
  <si>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</si>
  <si>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</si>
  <si>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</si>
  <si>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</si>
  <si>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</si>
  <si>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</si>
  <si>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</si>
  <si>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</si>
  <si>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</si>
  <si>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</si>
  <si>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</si>
  <si>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</si>
  <si>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</si>
  <si>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</si>
  <si>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</si>
  <si>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</si>
  <si>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</si>
  <si>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</si>
  <si>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</si>
  <si>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</si>
  <si>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</si>
  <si>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</si>
  <si>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</si>
  <si>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</si>
  <si>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</si>
  <si>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</si>
  <si>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</si>
  <si>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</si>
  <si>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</si>
  <si>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</si>
  <si>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</si>
  <si>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</si>
  <si>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</si>
  <si>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</si>
  <si>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</si>
  <si>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</si>
  <si>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</si>
  <si>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</si>
  <si>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</si>
  <si>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</si>
  <si>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</si>
  <si>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</si>
  <si>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</si>
  <si>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</si>
  <si>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</si>
  <si>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</si>
  <si>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</si>
  <si>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</si>
  <si>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</si>
  <si>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</si>
  <si>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</si>
  <si>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</si>
  <si>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Colocar el ID que contiene los datos de la hoja: 'Tabla 126644'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</si>
  <si>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</si>
  <si>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</si>
  <si>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</si>
  <si>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</si>
  <si>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</si>
  <si>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</si>
  <si>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</si>
  <si>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</si>
  <si>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</si>
  <si>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</si>
  <si>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</si>
  <si>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</si>
  <si>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Colocar el ID que contiene los datos de la hoja: 'Tabla 126645'</t>
  </si>
  <si>
    <t>12387</t>
  </si>
  <si>
    <t>12388</t>
  </si>
  <si>
    <t>12389</t>
  </si>
  <si>
    <t>12390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</si>
  <si>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</si>
  <si>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</si>
  <si>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</si>
  <si>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</si>
  <si>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</si>
  <si>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</si>
  <si>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</si>
  <si>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</si>
  <si>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</si>
  <si>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</si>
  <si>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</si>
  <si>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</si>
  <si>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</si>
  <si>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</si>
  <si>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</si>
  <si>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</si>
  <si>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</si>
  <si>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</si>
  <si>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</si>
  <si>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126643'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</si>
  <si>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</si>
  <si>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</si>
  <si>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</si>
  <si>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</si>
  <si>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</si>
  <si>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</si>
  <si>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</si>
  <si>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</si>
  <si>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</si>
  <si>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</si>
  <si>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</si>
  <si>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</si>
  <si>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</si>
  <si>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</si>
  <si>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</si>
  <si>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</si>
  <si>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</si>
  <si>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</si>
  <si>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</si>
  <si>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</si>
  <si>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</si>
  <si>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</si>
  <si>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</si>
  <si>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</si>
  <si>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mn</t>
  </si>
  <si>
    <t>n/a</t>
  </si>
  <si>
    <t>obras públicas</t>
  </si>
  <si>
    <t>ADJUDICACIÓN DIRECTA</t>
  </si>
  <si>
    <t>LEY DE OBRA PÚBLICA Y SERVICIOS RELACIONADOS CON LA MISMA PARA EL ESTADO Y LOS MUNICIPIOS DE GUANAJUATO</t>
  </si>
  <si>
    <t>ENLACE CONSTRUCTIVO, S.A. DE C.V.</t>
  </si>
  <si>
    <t>DESARROLLADORA SILMAR, S.A. DE C.V.</t>
  </si>
  <si>
    <t>SALDAÑA</t>
  </si>
  <si>
    <t xml:space="preserve">ING. DANIEL </t>
  </si>
  <si>
    <t>SANTOYO</t>
  </si>
  <si>
    <t>RUTEAGA</t>
  </si>
  <si>
    <t xml:space="preserve">C. JESÚS ENRIQUE </t>
  </si>
  <si>
    <t>REYNOSO</t>
  </si>
  <si>
    <t xml:space="preserve"> BOLAÑOS</t>
  </si>
  <si>
    <t>J. JESÚS</t>
  </si>
  <si>
    <t xml:space="preserve"> CERRILLO</t>
  </si>
  <si>
    <t xml:space="preserve"> RAMOS</t>
  </si>
  <si>
    <t xml:space="preserve"> REYNOSO</t>
  </si>
  <si>
    <t>ELABORACIÓN DE 4 NOTAS TÉCNICAS PARA GESTIÓN DE RECURSOS PARA OBRAS EN EL MUNICIPIO</t>
  </si>
  <si>
    <t>CONSTRUCCIÓN DE 240 GAVETAS PARA ADULTO EN EL PANTEÓN MUNICIPAL SAN FRANCISCO</t>
  </si>
  <si>
    <t>MODIFICACIÓN DE MURO DE PROTECCIÓN EN EL KINDER DE LA COLONIA PURÍSIMA CONCEPCIÓN</t>
  </si>
  <si>
    <t>ELABORACIÓN DE DIECINUEVE ESTUDIOS DE MECÁNICA DE SUELOS PARA DIVERSOS PROYECTOS EN EL MUNICIPIO DE SAN FRANCISCO DEL RINCÓN,</t>
  </si>
  <si>
    <t>ELABORACIÓN DE QUINCE PLANOS Y PRESUPUESTOS DE ELECTRIFICACIÓN Y ALUMBRADO EN EL MUNICIPIO DE SAN FRANCISCO DEL RINCÓN</t>
  </si>
  <si>
    <t>PROYECTO EJECUTIVO DE AMPLIACIÓN RED DE AGUA POTABLE Y DRENAJE SANITARIO EN CALLE PROLONGACIÓN MICHOACÁN</t>
  </si>
  <si>
    <t>PROYECTO EJECUTIVO DE AMPLIACIÓN RED DE AGUA POTABLE Y DRENAJE SANITARIO EN CALLE EX HACIENDA SANTA MARÍA</t>
  </si>
  <si>
    <t>REHABILITACIÓN DE AUDITORIO 2DA. ETAPA EN UNIDAD DEPORTIVA J. JESÚS RODRÍGUEZ BARBA".</t>
  </si>
  <si>
    <t>REHABILITACIÓN DE ESTACIONAMIENTO EN UNIDAD DEPORTIVA J. JESÚS RODRÍGUEZ BARBA"</t>
  </si>
  <si>
    <t>PROYECTO EJECUTIVO DE ASFALTADO SOBRE EMPEDRADO EN LAS CALLES DE LA COLONIA INFONAVIT DEL VALLE</t>
  </si>
  <si>
    <t>PROYECTO EJECUTIVO DE REHABILITACIÓN DE BULEVAR AQUILES SERDÁN CUERPO ORIENTE TRAMO LIBRAMIENTO-CALLE GUANAJUATO</t>
  </si>
  <si>
    <t>REHABILITACIÓN DE CAMINO EN BARRIO DE GUADALUPE DEL MEZQUITILLO</t>
  </si>
  <si>
    <t>PROYECTO EJECUTIVO DE 3 PAVIMENTACIONES EN EL MUNICIPIO DE SAN FRANCISCO DEL RINCÓN</t>
  </si>
  <si>
    <t>RED DE ALUMBRADO PÚBLICO EN CALLE CAMINO AL BARRIO DE GUADALUPE</t>
  </si>
  <si>
    <t>OBRA COMPLEMENTARIA DE PAVIMENTACIÓN DE LA CALLE GUILLERMO PRIETO</t>
  </si>
  <si>
    <t>OBRA COMPLEMENTARIA DE PAVIMENTACIÓN DE CALLE SINALOA ENTRE CALLE TLAXCALA Y BLVD. AQUILES SERDÁN</t>
  </si>
  <si>
    <t>PAVIMENTACIÓN DE LAS CALLES: VALLE AZUL, VALLE MOCTEZUMA, VALLE DE ALLENDE, VALLE DE OLIVO, VALLE DE ARRIBA, VALLE AMECA, VALLE DE XOCHIMILCO, VALLE DE SEÑORA, EN LA COLONIA INFONAVIT DEL VALLE</t>
  </si>
  <si>
    <t>AMPLIACIÓN DE RED ELÉCTRICA EN LA CALLE OJO DE AGUA DE LA LOCALIDAD DE SAN ISIDRO</t>
  </si>
  <si>
    <r>
      <t>COLOCACIÓN DE ESCALERAS Y MEZANINE EN TORRES DE VIGILANCIA, CORRECCIÓN DE LÍNEA DE ALIMENTACIÓN DE AGUA EN CELDAS, COLOCACIÓN DE BOMBA CENTRÍFUGA EN CISTERNA, Y PINTURA EN CELDAS EN LA COMANDANCIA DE SEGURIDAD PÚBLICA MUNICIPAL</t>
    </r>
    <r>
      <rPr>
        <sz val="8"/>
        <color indexed="8"/>
        <rFont val="Tahoma"/>
        <family val="2"/>
      </rPr>
      <t xml:space="preserve"> DE SAN FRANCISCO DEL RINCÓN, GTO.</t>
    </r>
  </si>
  <si>
    <t>OPM-SFR/CP 2017/2017-025</t>
  </si>
  <si>
    <t>OPM-SFR/CP 2017/2017-026</t>
  </si>
  <si>
    <t>OPM-SFR/CP 2017/2017-027</t>
  </si>
  <si>
    <t>OPM-SFR/CP 2017/2017-028</t>
  </si>
  <si>
    <t>OPM-SFR/CP 2017/2017-029</t>
  </si>
  <si>
    <t>OPM-SFR/CP 2017/2017-030</t>
  </si>
  <si>
    <t>OPM-SFR/CP 2017/2017-031</t>
  </si>
  <si>
    <t>OPM-SFR/CP 2017/2017-032</t>
  </si>
  <si>
    <t>OPM-SFR/CODE-CP 2017/2017-033</t>
  </si>
  <si>
    <t>OPM-SFR/CODE-CP 2017/2017-034</t>
  </si>
  <si>
    <t>OPM-SFR/CP 2017/2017-035</t>
  </si>
  <si>
    <t>OPM-SFR/CP 2017/2017-036</t>
  </si>
  <si>
    <t>OPM-SFR/CP 2017/2017-037</t>
  </si>
  <si>
    <t>OPM-SFR/IND R33 FAISM 2017/2017-038</t>
  </si>
  <si>
    <t>OPM-SFR/R33 FAISM 2017 PISBCC/2017-040</t>
  </si>
  <si>
    <t>OPM-SFR/CP 2017/2017-042</t>
  </si>
  <si>
    <t>OPM-SFR/CP 2017/2017-043</t>
  </si>
  <si>
    <t>OPM-SFR/CP 2017/2017-044</t>
  </si>
  <si>
    <t>OPM-SFR/PIDMC- R33 FAISM 2017/2017-045</t>
  </si>
  <si>
    <t>ING. DANIEL SORIA SANTOYO</t>
  </si>
  <si>
    <t>J. JESÚS CERRILLO RAMOS</t>
  </si>
  <si>
    <t>ARQ. RAYMUNDO VELÁZQUEZ DÍAZ</t>
  </si>
  <si>
    <t>ARQ. JORGE IVÁN ENRÍQUEZ RUTEAGA</t>
  </si>
  <si>
    <t>ING. ROGELIO LARA JURADO</t>
  </si>
  <si>
    <t>JESUS ENRIQUE REYNOSO BOLAÑOS</t>
  </si>
  <si>
    <t>PROYECTOS Y CONSTRUCCIONES DEL RINCÓN, S.A. DE C.V.</t>
  </si>
  <si>
    <t>DANIEL</t>
  </si>
  <si>
    <t>RAYMUNDO</t>
  </si>
  <si>
    <t>ROGELIO</t>
  </si>
  <si>
    <t>RAMOS</t>
  </si>
  <si>
    <t>JURADO</t>
  </si>
  <si>
    <t>SORIA</t>
  </si>
  <si>
    <t>CERRILLO</t>
  </si>
  <si>
    <t>LARA</t>
  </si>
  <si>
    <t xml:space="preserve">JESUS </t>
  </si>
  <si>
    <t>DIAZ</t>
  </si>
  <si>
    <t>VELAZQUEZ</t>
  </si>
  <si>
    <t>JORGE IVAN</t>
  </si>
  <si>
    <t>ENRIQUEZ</t>
  </si>
  <si>
    <t>BOLAÑOS</t>
  </si>
  <si>
    <t>JOSE DE JESUS</t>
  </si>
  <si>
    <t>SANCHEZ</t>
  </si>
  <si>
    <t>JESUS ENRIQUE</t>
  </si>
  <si>
    <t>ING. JOSÉ DE JESÚS SALDAÑA SÁNCHEZ</t>
  </si>
  <si>
    <t xml:space="preserve"> SANTOYO</t>
  </si>
  <si>
    <t xml:space="preserve"> RAYMUNDO</t>
  </si>
  <si>
    <t xml:space="preserve">VELÁZQUEZ </t>
  </si>
  <si>
    <t>DÍAZ</t>
  </si>
  <si>
    <t xml:space="preserve">JORGE IVÁN </t>
  </si>
  <si>
    <t xml:space="preserve"> ENRÍQUEZ </t>
  </si>
  <si>
    <t xml:space="preserve"> ROGELIO</t>
  </si>
  <si>
    <t xml:space="preserve"> JURADO</t>
  </si>
  <si>
    <t>JOSÉ DE JESÚS</t>
  </si>
  <si>
    <t>ObrasPúblicas</t>
  </si>
  <si>
    <t>SAN FRANCISCO DEL RINCON, GTO</t>
  </si>
  <si>
    <t>COL.PURISIMA CONCEPCION</t>
  </si>
  <si>
    <t>CALLE PROLONGACION MICHOACAN</t>
  </si>
  <si>
    <t>ES HACIENDA SANTA MARIA</t>
  </si>
  <si>
    <t>BARRIO DE GUADALUPE DEL MEZQUITILLO</t>
  </si>
  <si>
    <t>BARRIO DE GUADALUPE</t>
  </si>
  <si>
    <t>CALLE GUILLERMO PIRETO</t>
  </si>
  <si>
    <t>CALLE SINALOA</t>
  </si>
  <si>
    <t>COLONIA INFONAVIT DEL VALLE</t>
  </si>
  <si>
    <t>SAN ISIDRO</t>
  </si>
  <si>
    <t>PROCESO</t>
  </si>
  <si>
    <t>TERMINADA</t>
  </si>
  <si>
    <t>N/A</t>
  </si>
  <si>
    <t>30 DE JUNIO DEL 2017</t>
  </si>
  <si>
    <t>30 de junio del 2017</t>
  </si>
  <si>
    <t>estatal y municipal</t>
  </si>
  <si>
    <r>
      <t>VIGÉSIMA.-</t>
    </r>
    <r>
      <rPr>
        <sz val="6"/>
        <color indexed="8"/>
        <rFont val="Tahoma"/>
        <family val="2"/>
      </rPr>
      <t xml:space="preserve"> DEL CONTROL Y VIGILANCIA.- AMBAS PARTES ACUERDAN QUE “EL CONTRATANTE” O EL SUPERVISOR POR ÉL DESIGNADO, TENDRÁ FACULTADES EXPRESAS PARA CONTROLAR, VIGILAR Y SUPERVISAR EN TODO TIEMPO LOS SERVICIOS, ASÍ COMO LA CALIDAD Y DEMÁS OBLIGACIONES CONTRAÍDAS POR “EL CONTRATISTA” COMUNICANDO A EL MISMO, POR ESCRITO, LAS INSTRUCCIONES PERTINENTES EN SU CASO, A EFECTO DE QUE SE AJUSTE A LAS ESPECIFICACIONES Y A LOS TÉRMINOS DE REFERENCIA.</t>
    </r>
  </si>
  <si>
    <t>http://www.sanfrancisco.gob.mx/transparencia/archivos/2017/02/201704060880002802.pdf</t>
  </si>
  <si>
    <t>http://www.sanfrancisco.gob.mx/transparencia/archivos/2017/02/201704060880002803.pdf</t>
  </si>
  <si>
    <t>http://www.sanfrancisco.gob.mx/transparencia/archivos/2017/02/201704060880002804.pdf</t>
  </si>
  <si>
    <t>http://www.sanfrancisco.gob.mx/transparencia/archivos/2017/02/201704060880002805.pdf</t>
  </si>
  <si>
    <t>http://www.sanfrancisco.gob.mx/transparencia/archivos/2017/02/201704060880002806.pdf</t>
  </si>
  <si>
    <t>OPM-SFR/CP 2017/2017-031-01</t>
  </si>
  <si>
    <t>MODIFICAR LA FUENTE DE FINANCIAMIENTO DEL CONTRATO.</t>
  </si>
  <si>
    <t>2 trimestre</t>
  </si>
  <si>
    <t>http://www.sanfrancisco.gob.mx/transparencia/archivos/2017/02/201704060880002817.pdf</t>
  </si>
  <si>
    <t>http://www.sanfrancisco.gob.mx/transparencia/archivos/2017/02/201704060880002818.pdf</t>
  </si>
  <si>
    <t>http://www.sanfrancisco.gob.mx/transparencia/archivos/2017/02/201704060880002819.pdf</t>
  </si>
  <si>
    <t>http://www.sanfrancisco.gob.mx/transparencia/archivos/2017/02/201704060880002820.pdf</t>
  </si>
  <si>
    <t>http://www.sanfrancisco.gob.mx/transparencia/archivos/2017/02/201704060880002821.pdf</t>
  </si>
  <si>
    <t>http://www.sanfrancisco.gob.mx/transparencia/archivos/2017/02/201704060880002822.pdf</t>
  </si>
  <si>
    <t>http://www.sanfrancisco.gob.mx/transparencia/archivos/2017/02/201704060880002823.pdf</t>
  </si>
  <si>
    <t>http://www.sanfrancisco.gob.mx/transparencia/archivos/2017/02/201704060880002824.pdf</t>
  </si>
  <si>
    <t>http://www.sanfrancisco.gob.mx/transparencia/archivos/2017/02/201704060880002825.pdf</t>
  </si>
  <si>
    <t>http://www.sanfrancisco.gob.mx/transparencia/archivos/2017/02/201704060880002826.pdf</t>
  </si>
  <si>
    <t>http://www.sanfrancisco.gob.mx/transparencia/archivos/2017/02/201704060880002827.pdf</t>
  </si>
  <si>
    <t>http://www.sanfrancisco.gob.mx/transparencia/archivos/2017/02/201704060880002828.pdf</t>
  </si>
  <si>
    <t>http://www.sanfrancisco.gob.mx/transparencia/archivos/2017/02/201704060880002829.pdf</t>
  </si>
  <si>
    <t>http://www.sanfrancisco.gob.mx/transparencia/archivos/2017/02/201704060880002830.pdf</t>
  </si>
  <si>
    <t>http://www.sanfrancisco.gob.mx/transparencia/archivos/2017/02/201704060880002831.pdf</t>
  </si>
  <si>
    <t>avance físico'financiero abril/junio 2017</t>
  </si>
  <si>
    <t>acta entrega recep contrato 2017-025</t>
  </si>
  <si>
    <t>finiquito contrato 2017-025</t>
  </si>
  <si>
    <t>finiquito contrato 2017-027</t>
  </si>
  <si>
    <t>finiquito 2017-029</t>
  </si>
  <si>
    <t>entrega recepcion contrato 2017-029</t>
  </si>
  <si>
    <t>finiquito 2017-028</t>
  </si>
  <si>
    <t>acta de entrega contrato 2017-028</t>
  </si>
  <si>
    <t>entrega recepcion contrato 2017-030</t>
  </si>
  <si>
    <t>finiquito 2017-031</t>
  </si>
  <si>
    <t>entrega recepcion contrato 2017-031</t>
  </si>
  <si>
    <t>entrega recepcion contrato 2017-032</t>
  </si>
  <si>
    <t>finiquito 2017-035</t>
  </si>
  <si>
    <t>entrega recepcion contrato 2017-035</t>
  </si>
  <si>
    <t>finiquito 2017-036</t>
  </si>
  <si>
    <t>acta de entrega contrato 2017-036</t>
  </si>
  <si>
    <t>finiquito 2017-037</t>
  </si>
  <si>
    <t>acta de entrega contrato 2017-037</t>
  </si>
  <si>
    <t>finiquito 2017-038</t>
  </si>
  <si>
    <t>acta de entrega contrato 2017-038</t>
  </si>
  <si>
    <t>convenio contrato 2017-06-01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</si>
</sst>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164" formatCode="_(* #,##0.00_);_(* \(#,##0.00\);_(* &quot;-&quot;??_);_(@_)"/>
    <numFmt numFmtId="165" formatCode="[$$-80A]#,##0.00"/>
    <numFmt numFmtId="166" formatCode="[$-80A]0%"/>
  </numFmts>
  <fonts count="23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6"/>
      <color indexed="8"/>
      <name val="Tahoma"/>
      <family val="2"/>
    </font>
    <font>
      <sz val="8"/>
      <color indexed="8"/>
      <name val="Tahoma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Tahoma"/>
      <family val="2"/>
    </font>
    <font>
      <sz val="8"/>
      <color rgb="FF000000"/>
      <name val="Tahoma"/>
      <family val="2"/>
    </font>
    <font>
      <sz val="8"/>
      <color theme="1"/>
      <name val="Tahoma"/>
      <family val="2"/>
    </font>
    <font>
      <sz val="6"/>
      <color rgb="FF000000"/>
      <name val="Tahoma"/>
      <family val="2"/>
    </font>
    <font>
      <sz val="9"/>
      <color theme="1"/>
      <name val="Tahoma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16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5" fillId="2" borderId="1" xfId="0" applyFont="1" applyFill="1" applyBorder="1"/>
    <xf numFmtId="164" fontId="0" fillId="0" borderId="0" xfId="2" applyFont="1" applyProtection="1"/>
    <xf numFmtId="0" fontId="15" fillId="0" borderId="2" xfId="0" applyFont="1" applyBorder="1" applyAlignment="1">
      <alignment horizontal="justify" vertical="justify"/>
    </xf>
    <xf numFmtId="0" fontId="0" fillId="0" borderId="2" xfId="0" applyBorder="1" applyProtection="1"/>
    <xf numFmtId="0" fontId="8" fillId="0" borderId="2" xfId="0" applyFont="1" applyBorder="1" applyProtection="1"/>
    <xf numFmtId="0" fontId="5" fillId="2" borderId="3" xfId="0" applyFont="1" applyFill="1" applyBorder="1"/>
    <xf numFmtId="0" fontId="3" fillId="3" borderId="1" xfId="0" applyFont="1" applyFill="1" applyBorder="1" applyAlignment="1">
      <alignment wrapText="1"/>
    </xf>
    <xf numFmtId="0" fontId="10" fillId="0" borderId="0" xfId="0" applyFont="1" applyAlignment="1" applyProtection="1">
      <alignment wrapText="1"/>
    </xf>
    <xf numFmtId="0" fontId="16" fillId="0" borderId="2" xfId="0" applyFont="1" applyBorder="1" applyAlignment="1">
      <alignment horizontal="justify" vertical="justify"/>
    </xf>
    <xf numFmtId="15" fontId="15" fillId="0" borderId="2" xfId="0" applyNumberFormat="1" applyFont="1" applyBorder="1" applyAlignment="1">
      <alignment horizontal="justify" vertical="justify"/>
    </xf>
    <xf numFmtId="0" fontId="14" fillId="0" borderId="0" xfId="1" applyProtection="1"/>
    <xf numFmtId="0" fontId="7" fillId="0" borderId="0" xfId="0" applyFont="1" applyProtection="1"/>
    <xf numFmtId="0" fontId="7" fillId="0" borderId="0" xfId="0" applyFont="1" applyFill="1" applyBorder="1" applyProtection="1"/>
    <xf numFmtId="0" fontId="0" fillId="0" borderId="0" xfId="0" applyAlignment="1" applyProtection="1">
      <alignment wrapText="1"/>
    </xf>
    <xf numFmtId="0" fontId="4" fillId="2" borderId="3" xfId="0" applyFont="1" applyFill="1" applyBorder="1" applyAlignment="1">
      <alignment wrapText="1"/>
    </xf>
    <xf numFmtId="0" fontId="7" fillId="0" borderId="2" xfId="0" applyFont="1" applyBorder="1" applyProtection="1"/>
    <xf numFmtId="0" fontId="0" fillId="0" borderId="4" xfId="0" applyBorder="1" applyProtection="1"/>
    <xf numFmtId="0" fontId="15" fillId="0" borderId="5" xfId="0" applyFont="1" applyBorder="1" applyAlignment="1">
      <alignment horizontal="justify" vertical="justify"/>
    </xf>
    <xf numFmtId="0" fontId="7" fillId="0" borderId="6" xfId="0" applyFont="1" applyBorder="1" applyProtection="1"/>
    <xf numFmtId="0" fontId="0" fillId="0" borderId="6" xfId="0" applyBorder="1" applyProtection="1"/>
    <xf numFmtId="0" fontId="7" fillId="0" borderId="7" xfId="0" applyFont="1" applyBorder="1" applyProtection="1"/>
    <xf numFmtId="0" fontId="15" fillId="0" borderId="7" xfId="0" applyFont="1" applyBorder="1" applyAlignment="1">
      <alignment horizontal="justify" vertical="justify"/>
    </xf>
    <xf numFmtId="0" fontId="0" fillId="0" borderId="7" xfId="0" applyBorder="1" applyProtection="1"/>
    <xf numFmtId="0" fontId="0" fillId="0" borderId="8" xfId="0" applyBorder="1" applyProtection="1"/>
    <xf numFmtId="0" fontId="0" fillId="0" borderId="9" xfId="0" applyFill="1" applyBorder="1" applyProtection="1"/>
    <xf numFmtId="0" fontId="15" fillId="0" borderId="4" xfId="0" applyFont="1" applyBorder="1" applyAlignment="1">
      <alignment horizontal="justify" vertical="justify"/>
    </xf>
    <xf numFmtId="0" fontId="0" fillId="0" borderId="0" xfId="0" applyBorder="1" applyProtection="1"/>
    <xf numFmtId="0" fontId="17" fillId="4" borderId="2" xfId="0" applyFont="1" applyFill="1" applyBorder="1" applyAlignment="1">
      <alignment horizontal="left" vertical="center" wrapText="1"/>
    </xf>
    <xf numFmtId="164" fontId="15" fillId="0" borderId="6" xfId="2" applyFont="1" applyBorder="1" applyAlignment="1">
      <alignment horizontal="right" vertical="justify"/>
    </xf>
    <xf numFmtId="164" fontId="15" fillId="0" borderId="2" xfId="2" applyFont="1" applyBorder="1" applyAlignment="1">
      <alignment horizontal="right" vertical="justify"/>
    </xf>
    <xf numFmtId="164" fontId="0" fillId="0" borderId="2" xfId="2" applyFont="1" applyBorder="1" applyAlignment="1" applyProtection="1">
      <alignment horizontal="right"/>
    </xf>
    <xf numFmtId="164" fontId="0" fillId="0" borderId="8" xfId="2" applyFont="1" applyBorder="1" applyAlignment="1" applyProtection="1">
      <alignment horizontal="right"/>
    </xf>
    <xf numFmtId="164" fontId="0" fillId="0" borderId="0" xfId="2" applyFont="1" applyAlignment="1" applyProtection="1">
      <alignment horizontal="right"/>
    </xf>
    <xf numFmtId="164" fontId="4" fillId="2" borderId="3" xfId="2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166" fontId="15" fillId="0" borderId="2" xfId="0" applyNumberFormat="1" applyFont="1" applyBorder="1" applyAlignment="1">
      <alignment horizontal="justify" vertical="justify" wrapText="1"/>
    </xf>
    <xf numFmtId="0" fontId="7" fillId="0" borderId="0" xfId="0" applyFont="1" applyAlignment="1" applyProtection="1">
      <alignment wrapText="1"/>
    </xf>
    <xf numFmtId="0" fontId="0" fillId="0" borderId="0" xfId="0" applyAlignment="1" applyProtection="1">
      <alignment horizontal="right"/>
    </xf>
    <xf numFmtId="165" fontId="15" fillId="0" borderId="2" xfId="0" applyNumberFormat="1" applyFont="1" applyBorder="1" applyAlignment="1">
      <alignment horizontal="right" vertical="justify"/>
    </xf>
    <xf numFmtId="0" fontId="3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right" wrapText="1"/>
    </xf>
    <xf numFmtId="0" fontId="11" fillId="3" borderId="3" xfId="0" applyFont="1" applyFill="1" applyBorder="1" applyAlignment="1">
      <alignment wrapText="1"/>
    </xf>
    <xf numFmtId="0" fontId="7" fillId="0" borderId="2" xfId="0" applyFont="1" applyFill="1" applyBorder="1" applyProtection="1"/>
    <xf numFmtId="0" fontId="9" fillId="0" borderId="2" xfId="0" applyFont="1" applyBorder="1" applyAlignment="1" applyProtection="1">
      <alignment horizontal="left" vertical="center" wrapText="1"/>
    </xf>
    <xf numFmtId="14" fontId="7" fillId="0" borderId="2" xfId="0" applyNumberFormat="1" applyFont="1" applyBorder="1" applyProtection="1"/>
    <xf numFmtId="0" fontId="18" fillId="0" borderId="2" xfId="0" applyFont="1" applyBorder="1" applyAlignment="1">
      <alignment wrapText="1"/>
    </xf>
    <xf numFmtId="0" fontId="19" fillId="0" borderId="2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7" fillId="0" borderId="10" xfId="0" applyFont="1" applyBorder="1" applyProtection="1"/>
    <xf numFmtId="0" fontId="7" fillId="0" borderId="6" xfId="0" applyFont="1" applyBorder="1" applyAlignment="1" applyProtection="1">
      <alignment wrapText="1"/>
    </xf>
    <xf numFmtId="164" fontId="7" fillId="0" borderId="6" xfId="2" applyFont="1" applyBorder="1" applyAlignment="1" applyProtection="1">
      <alignment horizontal="right"/>
    </xf>
    <xf numFmtId="0" fontId="14" fillId="0" borderId="6" xfId="1" applyFont="1" applyBorder="1" applyAlignment="1" applyProtection="1">
      <alignment wrapText="1"/>
    </xf>
    <xf numFmtId="164" fontId="7" fillId="0" borderId="2" xfId="2" applyFont="1" applyBorder="1" applyProtection="1"/>
    <xf numFmtId="0" fontId="7" fillId="0" borderId="2" xfId="0" applyFont="1" applyFill="1" applyBorder="1" applyAlignment="1">
      <alignment horizontal="justify" vertical="justify"/>
    </xf>
    <xf numFmtId="0" fontId="20" fillId="0" borderId="2" xfId="0" applyFont="1" applyBorder="1" applyAlignment="1" applyProtection="1">
      <alignment horizontal="justify" vertical="center"/>
    </xf>
    <xf numFmtId="0" fontId="7" fillId="0" borderId="2" xfId="0" applyFont="1" applyBorder="1" applyAlignment="1" applyProtection="1">
      <alignment wrapText="1"/>
    </xf>
    <xf numFmtId="0" fontId="7" fillId="0" borderId="8" xfId="0" applyFont="1" applyBorder="1" applyAlignment="1" applyProtection="1">
      <alignment wrapText="1"/>
    </xf>
    <xf numFmtId="164" fontId="7" fillId="0" borderId="0" xfId="2" applyFont="1" applyProtection="1"/>
    <xf numFmtId="0" fontId="7" fillId="0" borderId="0" xfId="0" applyFont="1" applyAlignment="1" applyProtection="1">
      <alignment horizontal="right"/>
    </xf>
    <xf numFmtId="164" fontId="3" fillId="3" borderId="3" xfId="2" applyFont="1" applyFill="1" applyBorder="1" applyAlignment="1">
      <alignment wrapText="1"/>
    </xf>
    <xf numFmtId="15" fontId="15" fillId="0" borderId="2" xfId="0" applyNumberFormat="1" applyFont="1" applyFill="1" applyBorder="1" applyAlignment="1">
      <alignment horizontal="justify" vertical="justify"/>
    </xf>
    <xf numFmtId="0" fontId="14" fillId="0" borderId="2" xfId="1" applyBorder="1" applyAlignment="1" applyProtection="1">
      <alignment wrapText="1"/>
    </xf>
    <xf numFmtId="0" fontId="14" fillId="0" borderId="0" xfId="1" applyAlignment="1" applyProtection="1">
      <alignment wrapText="1"/>
    </xf>
    <xf numFmtId="0" fontId="17" fillId="4" borderId="2" xfId="0" applyFont="1" applyFill="1" applyBorder="1" applyAlignment="1">
      <alignment horizontal="left" wrapText="1"/>
    </xf>
    <xf numFmtId="0" fontId="7" fillId="0" borderId="5" xfId="0" applyFont="1" applyBorder="1" applyAlignment="1" applyProtection="1"/>
    <xf numFmtId="0" fontId="7" fillId="0" borderId="6" xfId="0" applyFont="1" applyBorder="1" applyAlignment="1" applyProtection="1"/>
    <xf numFmtId="0" fontId="15" fillId="0" borderId="6" xfId="0" applyFont="1" applyBorder="1" applyAlignment="1">
      <alignment horizontal="justify"/>
    </xf>
    <xf numFmtId="15" fontId="7" fillId="0" borderId="6" xfId="0" applyNumberFormat="1" applyFont="1" applyFill="1" applyBorder="1" applyAlignment="1">
      <alignment horizontal="justify"/>
    </xf>
    <xf numFmtId="164" fontId="7" fillId="0" borderId="6" xfId="2" applyFont="1" applyBorder="1" applyAlignment="1" applyProtection="1"/>
    <xf numFmtId="0" fontId="16" fillId="0" borderId="6" xfId="0" applyFont="1" applyBorder="1" applyAlignment="1">
      <alignment horizontal="justify"/>
    </xf>
    <xf numFmtId="15" fontId="15" fillId="0" borderId="6" xfId="0" applyNumberFormat="1" applyFont="1" applyBorder="1" applyAlignment="1">
      <alignment horizontal="justify"/>
    </xf>
    <xf numFmtId="0" fontId="7" fillId="0" borderId="6" xfId="0" applyFont="1" applyFill="1" applyBorder="1" applyAlignment="1">
      <alignment horizontal="justify"/>
    </xf>
    <xf numFmtId="0" fontId="7" fillId="0" borderId="6" xfId="0" applyFont="1" applyFill="1" applyBorder="1" applyAlignment="1" applyProtection="1"/>
    <xf numFmtId="0" fontId="20" fillId="0" borderId="6" xfId="0" applyFont="1" applyBorder="1" applyAlignment="1" applyProtection="1">
      <alignment horizontal="justify"/>
    </xf>
    <xf numFmtId="0" fontId="14" fillId="0" borderId="6" xfId="1" applyFont="1" applyBorder="1" applyAlignment="1" applyProtection="1"/>
    <xf numFmtId="14" fontId="7" fillId="0" borderId="6" xfId="0" applyNumberFormat="1" applyFont="1" applyBorder="1" applyAlignment="1" applyProtection="1"/>
    <xf numFmtId="0" fontId="7" fillId="0" borderId="11" xfId="0" applyFont="1" applyBorder="1" applyAlignment="1" applyProtection="1"/>
    <xf numFmtId="0" fontId="7" fillId="0" borderId="0" xfId="0" applyFont="1" applyAlignment="1" applyProtection="1"/>
    <xf numFmtId="0" fontId="15" fillId="0" borderId="7" xfId="0" applyFont="1" applyBorder="1" applyAlignment="1">
      <alignment horizontal="justify"/>
    </xf>
    <xf numFmtId="0" fontId="7" fillId="0" borderId="2" xfId="0" applyFont="1" applyBorder="1" applyAlignment="1" applyProtection="1"/>
    <xf numFmtId="0" fontId="15" fillId="0" borderId="2" xfId="0" applyFont="1" applyBorder="1" applyAlignment="1">
      <alignment horizontal="justify" wrapText="1"/>
    </xf>
    <xf numFmtId="0" fontId="9" fillId="0" borderId="2" xfId="0" applyFont="1" applyBorder="1" applyAlignment="1" applyProtection="1">
      <alignment horizontal="left" wrapText="1"/>
    </xf>
    <xf numFmtId="0" fontId="7" fillId="0" borderId="2" xfId="0" applyFont="1" applyFill="1" applyBorder="1" applyAlignment="1" applyProtection="1"/>
    <xf numFmtId="0" fontId="16" fillId="0" borderId="2" xfId="0" applyFont="1" applyBorder="1" applyAlignment="1">
      <alignment horizontal="justify"/>
    </xf>
    <xf numFmtId="15" fontId="15" fillId="0" borderId="2" xfId="0" applyNumberFormat="1" applyFont="1" applyFill="1" applyBorder="1" applyAlignment="1">
      <alignment horizontal="justify"/>
    </xf>
    <xf numFmtId="164" fontId="7" fillId="0" borderId="2" xfId="2" applyFont="1" applyBorder="1" applyAlignment="1" applyProtection="1"/>
    <xf numFmtId="165" fontId="15" fillId="0" borderId="2" xfId="0" applyNumberFormat="1" applyFont="1" applyBorder="1" applyAlignment="1">
      <alignment horizontal="right"/>
    </xf>
    <xf numFmtId="15" fontId="15" fillId="0" borderId="2" xfId="0" applyNumberFormat="1" applyFont="1" applyBorder="1" applyAlignment="1">
      <alignment horizontal="justify"/>
    </xf>
    <xf numFmtId="0" fontId="7" fillId="0" borderId="2" xfId="0" applyFont="1" applyFill="1" applyBorder="1" applyAlignment="1">
      <alignment horizontal="justify"/>
    </xf>
    <xf numFmtId="0" fontId="20" fillId="0" borderId="2" xfId="0" applyFont="1" applyBorder="1" applyAlignment="1" applyProtection="1">
      <alignment horizontal="justify"/>
    </xf>
    <xf numFmtId="14" fontId="7" fillId="0" borderId="2" xfId="0" applyNumberFormat="1" applyFont="1" applyBorder="1" applyAlignment="1" applyProtection="1"/>
    <xf numFmtId="0" fontId="7" fillId="0" borderId="10" xfId="0" applyFont="1" applyBorder="1" applyAlignment="1" applyProtection="1"/>
    <xf numFmtId="0" fontId="15" fillId="0" borderId="2" xfId="0" applyFont="1" applyBorder="1" applyAlignment="1">
      <alignment horizontal="justify"/>
    </xf>
    <xf numFmtId="8" fontId="21" fillId="0" borderId="2" xfId="0" applyNumberFormat="1" applyFont="1" applyBorder="1" applyAlignment="1">
      <alignment horizontal="right"/>
    </xf>
    <xf numFmtId="14" fontId="7" fillId="0" borderId="2" xfId="0" applyNumberFormat="1" applyFont="1" applyFill="1" applyBorder="1" applyAlignment="1" applyProtection="1"/>
    <xf numFmtId="0" fontId="22" fillId="0" borderId="2" xfId="0" applyFont="1" applyBorder="1" applyAlignment="1">
      <alignment horizontal="justify" wrapText="1"/>
    </xf>
    <xf numFmtId="0" fontId="17" fillId="0" borderId="2" xfId="0" applyFont="1" applyBorder="1" applyAlignment="1">
      <alignment horizontal="left" wrapText="1"/>
    </xf>
    <xf numFmtId="0" fontId="7" fillId="0" borderId="8" xfId="0" applyFont="1" applyFill="1" applyBorder="1" applyAlignment="1">
      <alignment horizontal="justify"/>
    </xf>
    <xf numFmtId="0" fontId="15" fillId="0" borderId="12" xfId="0" applyFont="1" applyBorder="1" applyAlignment="1">
      <alignment horizontal="justify"/>
    </xf>
    <xf numFmtId="0" fontId="7" fillId="0" borderId="8" xfId="0" applyFont="1" applyBorder="1" applyAlignment="1" applyProtection="1"/>
    <xf numFmtId="0" fontId="9" fillId="0" borderId="8" xfId="0" applyFont="1" applyBorder="1" applyAlignment="1" applyProtection="1">
      <alignment horizontal="left" wrapText="1"/>
    </xf>
    <xf numFmtId="0" fontId="7" fillId="0" borderId="8" xfId="0" applyFont="1" applyFill="1" applyBorder="1" applyAlignment="1" applyProtection="1"/>
    <xf numFmtId="0" fontId="16" fillId="0" borderId="8" xfId="0" applyFont="1" applyBorder="1" applyAlignment="1">
      <alignment horizontal="justify"/>
    </xf>
    <xf numFmtId="0" fontId="17" fillId="4" borderId="8" xfId="0" applyFont="1" applyFill="1" applyBorder="1" applyAlignment="1">
      <alignment horizontal="left" wrapText="1"/>
    </xf>
    <xf numFmtId="15" fontId="7" fillId="0" borderId="8" xfId="0" applyNumberFormat="1" applyFont="1" applyFill="1" applyBorder="1" applyAlignment="1">
      <alignment horizontal="justify"/>
    </xf>
    <xf numFmtId="164" fontId="7" fillId="0" borderId="8" xfId="2" applyFont="1" applyBorder="1" applyAlignment="1" applyProtection="1"/>
    <xf numFmtId="165" fontId="15" fillId="0" borderId="8" xfId="0" applyNumberFormat="1" applyFont="1" applyBorder="1" applyAlignment="1">
      <alignment horizontal="right"/>
    </xf>
    <xf numFmtId="15" fontId="15" fillId="0" borderId="8" xfId="0" applyNumberFormat="1" applyFont="1" applyBorder="1" applyAlignment="1">
      <alignment horizontal="justify"/>
    </xf>
    <xf numFmtId="0" fontId="15" fillId="0" borderId="8" xfId="0" applyFont="1" applyBorder="1" applyAlignment="1">
      <alignment horizontal="justify"/>
    </xf>
    <xf numFmtId="0" fontId="7" fillId="0" borderId="13" xfId="0" applyFont="1" applyBorder="1" applyAlignment="1" applyProtection="1"/>
    <xf numFmtId="0" fontId="14" fillId="0" borderId="2" xfId="1" applyBorder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nfrancisco.gob.mx/transparencia/archivos/2017/02/201704060880002828.pdf" TargetMode="External"/><Relationship Id="rId18" Type="http://schemas.openxmlformats.org/officeDocument/2006/relationships/hyperlink" Target="http://www.sanfrancisco.gob.mx/transparencia/archivos/2017/02/201704060880002823.pdf" TargetMode="External"/><Relationship Id="rId26" Type="http://schemas.openxmlformats.org/officeDocument/2006/relationships/hyperlink" Target="http://www.sanfrancisco.gob.mx/transparencia/archivos/2017/02/201704060880002810.xlsx" TargetMode="External"/><Relationship Id="rId39" Type="http://schemas.openxmlformats.org/officeDocument/2006/relationships/hyperlink" Target="http://www.sanfrancisco.gob.mx/transparencia/archivos/2017/02/201704060880002810.xlsx" TargetMode="External"/><Relationship Id="rId21" Type="http://schemas.openxmlformats.org/officeDocument/2006/relationships/hyperlink" Target="http://www.sanfrancisco.gob.mx/transparencia/archivos/2017/02/201704060880002810.xlsx" TargetMode="External"/><Relationship Id="rId34" Type="http://schemas.openxmlformats.org/officeDocument/2006/relationships/hyperlink" Target="http://www.sanfrancisco.gob.mx/transparencia/archivos/2017/02/201704060880002810.xlsx" TargetMode="External"/><Relationship Id="rId42" Type="http://schemas.openxmlformats.org/officeDocument/2006/relationships/hyperlink" Target="http://www.sanfrancisco.gob.mx/transparencia/archivos/2017/02/201704060880002810.xlsx" TargetMode="External"/><Relationship Id="rId47" Type="http://schemas.openxmlformats.org/officeDocument/2006/relationships/hyperlink" Target="http://www.sanfrancisco.gob.mx/transparencia/archivos/2017/02/201704060880002810.xlsx" TargetMode="External"/><Relationship Id="rId50" Type="http://schemas.openxmlformats.org/officeDocument/2006/relationships/hyperlink" Target="http://www.sanfrancisco.gob.mx/transparencia/archivos/2017/02/201704060880002810.xlsx" TargetMode="External"/><Relationship Id="rId55" Type="http://schemas.openxmlformats.org/officeDocument/2006/relationships/hyperlink" Target="http://www.sanfrancisco.gob.mx/transparencia/archivos/2017/02/201704060880002810.xlsx" TargetMode="External"/><Relationship Id="rId63" Type="http://schemas.openxmlformats.org/officeDocument/2006/relationships/hyperlink" Target="http://www.sanfrancisco.gob.mx/transparencia/archivos/2017/02/201704060880002841.pdf" TargetMode="External"/><Relationship Id="rId68" Type="http://schemas.openxmlformats.org/officeDocument/2006/relationships/hyperlink" Target="http://www.sanfrancisco.gob.mx/transparencia/archivos/2017/02/201704060880002848.pdf" TargetMode="External"/><Relationship Id="rId76" Type="http://schemas.openxmlformats.org/officeDocument/2006/relationships/hyperlink" Target="http://www.sanfrancisco.gob.mx/transparencia/archivos/2017/02/201704060880002857.pdf" TargetMode="External"/><Relationship Id="rId7" Type="http://schemas.openxmlformats.org/officeDocument/2006/relationships/hyperlink" Target="http://www.sanfrancisco.gob.mx/transparencia/archivos/2017/02/201704060880002819.pdf" TargetMode="External"/><Relationship Id="rId71" Type="http://schemas.openxmlformats.org/officeDocument/2006/relationships/hyperlink" Target="http://www.sanfrancisco.gob.mx/transparencia/archivos/2017/02/201704060880002852.pdf" TargetMode="External"/><Relationship Id="rId2" Type="http://schemas.openxmlformats.org/officeDocument/2006/relationships/hyperlink" Target="http://www.sanfrancisco.gob.mx/transparencia/archivos/2017/02/201704060880002803.pdf" TargetMode="External"/><Relationship Id="rId16" Type="http://schemas.openxmlformats.org/officeDocument/2006/relationships/hyperlink" Target="http://www.sanfrancisco.gob.mx/transparencia/archivos/2017/02/201704060880002825.pdf" TargetMode="External"/><Relationship Id="rId29" Type="http://schemas.openxmlformats.org/officeDocument/2006/relationships/hyperlink" Target="http://www.sanfrancisco.gob.mx/transparencia/archivos/2017/02/201704060880002810.xlsx" TargetMode="External"/><Relationship Id="rId11" Type="http://schemas.openxmlformats.org/officeDocument/2006/relationships/hyperlink" Target="http://www.sanfrancisco.gob.mx/transparencia/archivos/2017/02/201704060880002830.pdf" TargetMode="External"/><Relationship Id="rId24" Type="http://schemas.openxmlformats.org/officeDocument/2006/relationships/hyperlink" Target="http://www.sanfrancisco.gob.mx/transparencia/archivos/2017/02/201704060880002810.xlsx" TargetMode="External"/><Relationship Id="rId32" Type="http://schemas.openxmlformats.org/officeDocument/2006/relationships/hyperlink" Target="http://www.sanfrancisco.gob.mx/transparencia/archivos/2017/02/201704060880002810.xlsx" TargetMode="External"/><Relationship Id="rId37" Type="http://schemas.openxmlformats.org/officeDocument/2006/relationships/hyperlink" Target="http://www.sanfrancisco.gob.mx/transparencia/archivos/2017/02/201704060880002810.xlsx" TargetMode="External"/><Relationship Id="rId40" Type="http://schemas.openxmlformats.org/officeDocument/2006/relationships/hyperlink" Target="http://www.sanfrancisco.gob.mx/transparencia/archivos/2017/02/201704060880002810.xlsx" TargetMode="External"/><Relationship Id="rId45" Type="http://schemas.openxmlformats.org/officeDocument/2006/relationships/hyperlink" Target="http://www.sanfrancisco.gob.mx/transparencia/archivos/2017/02/201704060880002810.xlsx" TargetMode="External"/><Relationship Id="rId53" Type="http://schemas.openxmlformats.org/officeDocument/2006/relationships/hyperlink" Target="http://www.sanfrancisco.gob.mx/transparencia/archivos/2017/02/201704060880002810.xlsx" TargetMode="External"/><Relationship Id="rId58" Type="http://schemas.openxmlformats.org/officeDocument/2006/relationships/hyperlink" Target="http://www.sanfrancisco.gob.mx/transparencia/archivos/2017/02/201704060880002810.xlsx" TargetMode="External"/><Relationship Id="rId66" Type="http://schemas.openxmlformats.org/officeDocument/2006/relationships/hyperlink" Target="http://www.sanfrancisco.gob.mx/transparencia/archivos/2017/02/201704060880002846.pdf" TargetMode="External"/><Relationship Id="rId74" Type="http://schemas.openxmlformats.org/officeDocument/2006/relationships/hyperlink" Target="http://www.sanfrancisco.gob.mx/transparencia/archivos/2017/02/201704060880002855.pdf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://www.sanfrancisco.gob.mx/transparencia/archivos/2017/02/201704060880002806.pdf" TargetMode="External"/><Relationship Id="rId61" Type="http://schemas.openxmlformats.org/officeDocument/2006/relationships/hyperlink" Target="http://www.sanfrancisco.gob.mx/transparencia/archivos/2017/02/201704060880002839.pdf" TargetMode="External"/><Relationship Id="rId10" Type="http://schemas.openxmlformats.org/officeDocument/2006/relationships/hyperlink" Target="http://www.sanfrancisco.gob.mx/transparencia/archivos/2017/02/201704060880002831.pdf" TargetMode="External"/><Relationship Id="rId19" Type="http://schemas.openxmlformats.org/officeDocument/2006/relationships/hyperlink" Target="http://www.sanfrancisco.gob.mx/transparencia/archivos/2017/02/201704060880002822.pdf" TargetMode="External"/><Relationship Id="rId31" Type="http://schemas.openxmlformats.org/officeDocument/2006/relationships/hyperlink" Target="http://www.sanfrancisco.gob.mx/transparencia/archivos/2017/02/201704060880002810.xlsx" TargetMode="External"/><Relationship Id="rId44" Type="http://schemas.openxmlformats.org/officeDocument/2006/relationships/hyperlink" Target="http://www.sanfrancisco.gob.mx/transparencia/archivos/2017/02/201704060880002810.xlsx" TargetMode="External"/><Relationship Id="rId52" Type="http://schemas.openxmlformats.org/officeDocument/2006/relationships/hyperlink" Target="http://www.sanfrancisco.gob.mx/transparencia/archivos/2017/02/201704060880002810.xlsx" TargetMode="External"/><Relationship Id="rId60" Type="http://schemas.openxmlformats.org/officeDocument/2006/relationships/hyperlink" Target="http://www.sanfrancisco.gob.mx/transparencia/archivos/2017/02/201704060880002838.pdf" TargetMode="External"/><Relationship Id="rId65" Type="http://schemas.openxmlformats.org/officeDocument/2006/relationships/hyperlink" Target="http://www.sanfrancisco.gob.mx/transparencia/archivos/2017/02/201704060880002843.pdf" TargetMode="External"/><Relationship Id="rId73" Type="http://schemas.openxmlformats.org/officeDocument/2006/relationships/hyperlink" Target="http://www.sanfrancisco.gob.mx/transparencia/archivos/2017/02/201704060880002854.pdf" TargetMode="External"/><Relationship Id="rId78" Type="http://schemas.openxmlformats.org/officeDocument/2006/relationships/hyperlink" Target="http://www.sanfrancisco.gob.mx/transparencia/archivos/2017/01/201701030880002835.pdf" TargetMode="External"/><Relationship Id="rId4" Type="http://schemas.openxmlformats.org/officeDocument/2006/relationships/hyperlink" Target="http://www.sanfrancisco.gob.mx/transparencia/archivos/2017/02/201704060880002805.pdf" TargetMode="External"/><Relationship Id="rId9" Type="http://schemas.openxmlformats.org/officeDocument/2006/relationships/hyperlink" Target="http://www.sanfrancisco.gob.mx/transparencia/archivos/2017/02/201704060880002818.pdf" TargetMode="External"/><Relationship Id="rId14" Type="http://schemas.openxmlformats.org/officeDocument/2006/relationships/hyperlink" Target="http://www.sanfrancisco.gob.mx/transparencia/archivos/2017/02/201704060880002827.pdf" TargetMode="External"/><Relationship Id="rId22" Type="http://schemas.openxmlformats.org/officeDocument/2006/relationships/hyperlink" Target="http://www.sanfrancisco.gob.mx/transparencia/archivos/2017/02/201704060880002810.xlsx" TargetMode="External"/><Relationship Id="rId27" Type="http://schemas.openxmlformats.org/officeDocument/2006/relationships/hyperlink" Target="http://www.sanfrancisco.gob.mx/transparencia/archivos/2017/02/201704060880002810.xlsx" TargetMode="External"/><Relationship Id="rId30" Type="http://schemas.openxmlformats.org/officeDocument/2006/relationships/hyperlink" Target="http://www.sanfrancisco.gob.mx/transparencia/archivos/2017/02/201704060880002810.xlsx" TargetMode="External"/><Relationship Id="rId35" Type="http://schemas.openxmlformats.org/officeDocument/2006/relationships/hyperlink" Target="http://www.sanfrancisco.gob.mx/transparencia/archivos/2017/02/201704060880002810.xlsx" TargetMode="External"/><Relationship Id="rId43" Type="http://schemas.openxmlformats.org/officeDocument/2006/relationships/hyperlink" Target="http://www.sanfrancisco.gob.mx/transparencia/archivos/2017/02/201704060880002810.xlsx" TargetMode="External"/><Relationship Id="rId48" Type="http://schemas.openxmlformats.org/officeDocument/2006/relationships/hyperlink" Target="http://www.sanfrancisco.gob.mx/transparencia/archivos/2017/02/201704060880002810.xlsx" TargetMode="External"/><Relationship Id="rId56" Type="http://schemas.openxmlformats.org/officeDocument/2006/relationships/hyperlink" Target="http://www.sanfrancisco.gob.mx/transparencia/archivos/2017/02/201704060880002810.xlsx" TargetMode="External"/><Relationship Id="rId64" Type="http://schemas.openxmlformats.org/officeDocument/2006/relationships/hyperlink" Target="http://www.sanfrancisco.gob.mx/transparencia/archivos/2017/02/201704060880002842.pdf" TargetMode="External"/><Relationship Id="rId69" Type="http://schemas.openxmlformats.org/officeDocument/2006/relationships/hyperlink" Target="http://www.sanfrancisco.gob.mx/transparencia/archivos/2017/02/201704060880002850.pdf" TargetMode="External"/><Relationship Id="rId77" Type="http://schemas.openxmlformats.org/officeDocument/2006/relationships/hyperlink" Target="http://www.sanfrancisco.gob.mx/transparencia/archivos/2017/02/201704060880002858.pdf" TargetMode="External"/><Relationship Id="rId8" Type="http://schemas.openxmlformats.org/officeDocument/2006/relationships/hyperlink" Target="http://www.sanfrancisco.gob.mx/transparencia/archivos/2017/02/201704060880002820.pdf" TargetMode="External"/><Relationship Id="rId51" Type="http://schemas.openxmlformats.org/officeDocument/2006/relationships/hyperlink" Target="http://www.sanfrancisco.gob.mx/transparencia/archivos/2017/02/201704060880002810.xlsx" TargetMode="External"/><Relationship Id="rId72" Type="http://schemas.openxmlformats.org/officeDocument/2006/relationships/hyperlink" Target="http://www.sanfrancisco.gob.mx/transparencia/archivos/2017/02/201704060880002853.pdf" TargetMode="External"/><Relationship Id="rId3" Type="http://schemas.openxmlformats.org/officeDocument/2006/relationships/hyperlink" Target="http://www.sanfrancisco.gob.mx/transparencia/archivos/2017/02/201704060880002804.pdf" TargetMode="External"/><Relationship Id="rId12" Type="http://schemas.openxmlformats.org/officeDocument/2006/relationships/hyperlink" Target="http://www.sanfrancisco.gob.mx/transparencia/archivos/2017/02/201704060880002829.pdf" TargetMode="External"/><Relationship Id="rId17" Type="http://schemas.openxmlformats.org/officeDocument/2006/relationships/hyperlink" Target="http://www.sanfrancisco.gob.mx/transparencia/archivos/2017/02/201704060880002824.pdf" TargetMode="External"/><Relationship Id="rId25" Type="http://schemas.openxmlformats.org/officeDocument/2006/relationships/hyperlink" Target="http://www.sanfrancisco.gob.mx/transparencia/archivos/2017/02/201704060880002810.xlsx" TargetMode="External"/><Relationship Id="rId33" Type="http://schemas.openxmlformats.org/officeDocument/2006/relationships/hyperlink" Target="http://www.sanfrancisco.gob.mx/transparencia/archivos/2017/02/201704060880002810.xlsx" TargetMode="External"/><Relationship Id="rId38" Type="http://schemas.openxmlformats.org/officeDocument/2006/relationships/hyperlink" Target="http://www.sanfrancisco.gob.mx/transparencia/archivos/2017/02/201704060880002810.xlsx" TargetMode="External"/><Relationship Id="rId46" Type="http://schemas.openxmlformats.org/officeDocument/2006/relationships/hyperlink" Target="http://www.sanfrancisco.gob.mx/transparencia/archivos/2017/02/201704060880002810.xlsx" TargetMode="External"/><Relationship Id="rId59" Type="http://schemas.openxmlformats.org/officeDocument/2006/relationships/hyperlink" Target="http://www.sanfrancisco.gob.mx/transparencia/archivos/2017/02/201704060880002836.pdf" TargetMode="External"/><Relationship Id="rId67" Type="http://schemas.openxmlformats.org/officeDocument/2006/relationships/hyperlink" Target="http://www.sanfrancisco.gob.mx/transparencia/archivos/2017/02/201704060880002847.pdf" TargetMode="External"/><Relationship Id="rId20" Type="http://schemas.openxmlformats.org/officeDocument/2006/relationships/hyperlink" Target="http://www.sanfrancisco.gob.mx/transparencia/archivos/2017/02/201704060880002821.pdf" TargetMode="External"/><Relationship Id="rId41" Type="http://schemas.openxmlformats.org/officeDocument/2006/relationships/hyperlink" Target="http://www.sanfrancisco.gob.mx/transparencia/archivos/2017/02/201704060880002810.xlsx" TargetMode="External"/><Relationship Id="rId54" Type="http://schemas.openxmlformats.org/officeDocument/2006/relationships/hyperlink" Target="http://www.sanfrancisco.gob.mx/transparencia/archivos/2017/02/201704060880002810.xlsx" TargetMode="External"/><Relationship Id="rId62" Type="http://schemas.openxmlformats.org/officeDocument/2006/relationships/hyperlink" Target="http://www.sanfrancisco.gob.mx/transparencia/archivos/2017/02/201704060880002840.pdf" TargetMode="External"/><Relationship Id="rId70" Type="http://schemas.openxmlformats.org/officeDocument/2006/relationships/hyperlink" Target="http://www.sanfrancisco.gob.mx/transparencia/archivos/2017/02/201704060880002851.pdf" TargetMode="External"/><Relationship Id="rId75" Type="http://schemas.openxmlformats.org/officeDocument/2006/relationships/hyperlink" Target="http://www.sanfrancisco.gob.mx/transparencia/archivos/2017/02/201704060880002856.pdf" TargetMode="External"/><Relationship Id="rId1" Type="http://schemas.openxmlformats.org/officeDocument/2006/relationships/hyperlink" Target="http://www.sanfrancisco.gob.mx/transparencia/archivos/2017/02/201704060880002802.pdf" TargetMode="External"/><Relationship Id="rId6" Type="http://schemas.openxmlformats.org/officeDocument/2006/relationships/hyperlink" Target="http://www.sanfrancisco.gob.mx/transparencia/archivos/2017/02/201704060880002817.pdf" TargetMode="External"/><Relationship Id="rId15" Type="http://schemas.openxmlformats.org/officeDocument/2006/relationships/hyperlink" Target="http://www.sanfrancisco.gob.mx/transparencia/archivos/2017/02/201704060880002826.pdf" TargetMode="External"/><Relationship Id="rId23" Type="http://schemas.openxmlformats.org/officeDocument/2006/relationships/hyperlink" Target="http://www.sanfrancisco.gob.mx/transparencia/archivos/2017/02/201704060880002810.xlsx" TargetMode="External"/><Relationship Id="rId28" Type="http://schemas.openxmlformats.org/officeDocument/2006/relationships/hyperlink" Target="http://www.sanfrancisco.gob.mx/transparencia/archivos/2017/02/201704060880002810.xlsx" TargetMode="External"/><Relationship Id="rId36" Type="http://schemas.openxmlformats.org/officeDocument/2006/relationships/hyperlink" Target="http://www.sanfrancisco.gob.mx/transparencia/archivos/2017/02/201704060880002810.xlsx" TargetMode="External"/><Relationship Id="rId49" Type="http://schemas.openxmlformats.org/officeDocument/2006/relationships/hyperlink" Target="http://www.sanfrancisco.gob.mx/transparencia/archivos/2017/02/201704060880002810.xlsx" TargetMode="External"/><Relationship Id="rId57" Type="http://schemas.openxmlformats.org/officeDocument/2006/relationships/hyperlink" Target="http://www.sanfrancisco.gob.mx/transparencia/archivos/2017/02/201704060880002810.xls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8"/>
  <sheetViews>
    <sheetView tabSelected="1" topLeftCell="A2" workbookViewId="0">
      <selection activeCell="A3" sqref="A3"/>
    </sheetView>
  </sheetViews>
  <sheetFormatPr baseColWidth="10" defaultColWidth="9.140625" defaultRowHeight="12.75" x14ac:dyDescent="0.2"/>
  <cols>
    <col min="1" max="1" width="23.7109375" customWidth="1"/>
    <col min="2" max="2" width="19.140625" customWidth="1"/>
    <col min="3" max="3" width="11.140625" customWidth="1"/>
    <col min="4" max="4" width="10.140625" customWidth="1"/>
    <col min="5" max="5" width="23" style="16" customWidth="1"/>
    <col min="6" max="6" width="34" customWidth="1"/>
    <col min="7" max="7" width="12.28515625" customWidth="1"/>
    <col min="8" max="8" width="42.5703125" customWidth="1"/>
    <col min="9" max="11" width="7" customWidth="1"/>
    <col min="12" max="12" width="14.5703125" customWidth="1"/>
    <col min="13" max="13" width="25.7109375" customWidth="1"/>
    <col min="14" max="14" width="9.7109375" hidden="1" customWidth="1"/>
    <col min="15" max="15" width="12.42578125" style="4" hidden="1" customWidth="1"/>
    <col min="16" max="16" width="12.42578125" style="40" hidden="1" customWidth="1"/>
    <col min="17" max="19" width="7.5703125" hidden="1" customWidth="1"/>
    <col min="20" max="20" width="11.7109375" style="16" hidden="1" customWidth="1"/>
    <col min="21" max="21" width="34.140625" style="10" customWidth="1"/>
    <col min="22" max="22" width="10.42578125" customWidth="1"/>
    <col min="23" max="24" width="10.42578125" hidden="1" customWidth="1"/>
    <col min="25" max="25" width="15.28515625" hidden="1" customWidth="1"/>
    <col min="26" max="26" width="8.5703125" hidden="1" customWidth="1"/>
    <col min="27" max="28" width="8.85546875" hidden="1" customWidth="1"/>
    <col min="29" max="30" width="9.140625" hidden="1" customWidth="1"/>
    <col min="31" max="31" width="8.7109375" hidden="1" customWidth="1"/>
    <col min="32" max="34" width="8.5703125" hidden="1" customWidth="1"/>
    <col min="35" max="35" width="40.7109375" hidden="1" customWidth="1"/>
    <col min="36" max="36" width="13.5703125" customWidth="1"/>
    <col min="37" max="37" width="11.7109375" customWidth="1"/>
    <col min="38" max="38" width="12.28515625" customWidth="1"/>
    <col min="39" max="39" width="7.140625" customWidth="1"/>
    <col min="40" max="40" width="16.5703125" customWidth="1"/>
    <col min="41" max="41" width="14.7109375" customWidth="1"/>
    <col min="42" max="42" width="6.140625" customWidth="1"/>
    <col min="43" max="43" width="20.5703125" customWidth="1"/>
    <col min="44" max="44" width="6.42578125" customWidth="1"/>
    <col min="45" max="45" width="9.140625" customWidth="1"/>
  </cols>
  <sheetData>
    <row r="1" spans="1:44" hidden="1" x14ac:dyDescent="0.2">
      <c r="A1" t="s">
        <v>21</v>
      </c>
    </row>
    <row r="2" spans="1:44" ht="26.25" x14ac:dyDescent="0.25">
      <c r="A2" s="1" t="s">
        <v>22</v>
      </c>
      <c r="B2" s="1" t="s">
        <v>23</v>
      </c>
      <c r="C2" s="1" t="s">
        <v>24</v>
      </c>
      <c r="E2" s="16" t="s">
        <v>152</v>
      </c>
    </row>
    <row r="3" spans="1:44" ht="90.75" customHeight="1" x14ac:dyDescent="0.2">
      <c r="A3" s="2" t="s">
        <v>25</v>
      </c>
      <c r="B3" s="2" t="s">
        <v>26</v>
      </c>
      <c r="C3" s="9" t="s">
        <v>25</v>
      </c>
      <c r="E3" s="39" t="s">
        <v>258</v>
      </c>
    </row>
    <row r="4" spans="1:44" hidden="1" x14ac:dyDescent="0.2">
      <c r="A4" t="s">
        <v>27</v>
      </c>
      <c r="B4" t="s">
        <v>28</v>
      </c>
      <c r="C4" t="s">
        <v>27</v>
      </c>
      <c r="D4" t="s">
        <v>27</v>
      </c>
      <c r="E4" s="16" t="s">
        <v>27</v>
      </c>
      <c r="F4" t="s">
        <v>29</v>
      </c>
      <c r="G4" t="s">
        <v>30</v>
      </c>
      <c r="H4" t="s">
        <v>29</v>
      </c>
      <c r="I4" t="s">
        <v>31</v>
      </c>
      <c r="J4" t="s">
        <v>31</v>
      </c>
      <c r="K4" t="s">
        <v>27</v>
      </c>
      <c r="L4" t="s">
        <v>27</v>
      </c>
      <c r="M4" t="s">
        <v>27</v>
      </c>
      <c r="N4" t="s">
        <v>32</v>
      </c>
      <c r="O4" s="4" t="s">
        <v>33</v>
      </c>
      <c r="P4" s="40" t="s">
        <v>33</v>
      </c>
      <c r="Q4" t="s">
        <v>27</v>
      </c>
      <c r="R4" t="s">
        <v>27</v>
      </c>
      <c r="S4" t="s">
        <v>27</v>
      </c>
      <c r="T4" s="16" t="s">
        <v>28</v>
      </c>
      <c r="U4" s="10" t="s">
        <v>29</v>
      </c>
      <c r="V4" t="s">
        <v>33</v>
      </c>
      <c r="W4" t="s">
        <v>32</v>
      </c>
      <c r="X4" t="s">
        <v>32</v>
      </c>
      <c r="Y4" t="s">
        <v>30</v>
      </c>
      <c r="Z4" t="s">
        <v>30</v>
      </c>
      <c r="AA4" t="s">
        <v>28</v>
      </c>
      <c r="AB4" t="s">
        <v>28</v>
      </c>
      <c r="AC4" t="s">
        <v>31</v>
      </c>
      <c r="AD4" t="s">
        <v>28</v>
      </c>
      <c r="AE4" t="s">
        <v>27</v>
      </c>
      <c r="AF4" t="s">
        <v>29</v>
      </c>
      <c r="AG4" t="s">
        <v>32</v>
      </c>
      <c r="AH4" t="s">
        <v>30</v>
      </c>
      <c r="AI4" t="s">
        <v>29</v>
      </c>
      <c r="AJ4" t="s">
        <v>30</v>
      </c>
      <c r="AK4" t="s">
        <v>30</v>
      </c>
      <c r="AL4" t="s">
        <v>30</v>
      </c>
      <c r="AM4" t="s">
        <v>30</v>
      </c>
      <c r="AN4" t="s">
        <v>32</v>
      </c>
      <c r="AO4" t="s">
        <v>27</v>
      </c>
      <c r="AP4" t="s">
        <v>34</v>
      </c>
      <c r="AQ4" t="s">
        <v>35</v>
      </c>
      <c r="AR4" t="s">
        <v>36</v>
      </c>
    </row>
    <row r="5" spans="1:44" hidden="1" x14ac:dyDescent="0.2">
      <c r="A5" t="s">
        <v>37</v>
      </c>
      <c r="B5" t="s">
        <v>38</v>
      </c>
      <c r="C5" t="s">
        <v>39</v>
      </c>
      <c r="D5" t="s">
        <v>40</v>
      </c>
      <c r="E5" s="16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s="4" t="s">
        <v>51</v>
      </c>
      <c r="P5" s="40" t="s">
        <v>52</v>
      </c>
      <c r="Q5" t="s">
        <v>53</v>
      </c>
      <c r="R5" t="s">
        <v>54</v>
      </c>
      <c r="S5" t="s">
        <v>55</v>
      </c>
      <c r="T5" s="16" t="s">
        <v>56</v>
      </c>
      <c r="U5" s="10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</row>
    <row r="6" spans="1:44" ht="15" x14ac:dyDescent="0.25">
      <c r="A6" s="114" t="s">
        <v>81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</row>
    <row r="7" spans="1:44" s="16" customFormat="1" ht="83.25" customHeight="1" thickBot="1" x14ac:dyDescent="0.25">
      <c r="A7" s="42" t="s">
        <v>82</v>
      </c>
      <c r="B7" s="42" t="s">
        <v>83</v>
      </c>
      <c r="C7" s="42" t="s">
        <v>84</v>
      </c>
      <c r="D7" s="42" t="s">
        <v>85</v>
      </c>
      <c r="E7" s="42" t="s">
        <v>86</v>
      </c>
      <c r="F7" s="42" t="s">
        <v>87</v>
      </c>
      <c r="G7" s="42" t="s">
        <v>88</v>
      </c>
      <c r="H7" s="42" t="s">
        <v>89</v>
      </c>
      <c r="I7" s="42" t="s">
        <v>90</v>
      </c>
      <c r="J7" s="42" t="s">
        <v>103</v>
      </c>
      <c r="K7" s="42" t="s">
        <v>109</v>
      </c>
      <c r="L7" s="42" t="s">
        <v>110</v>
      </c>
      <c r="M7" s="42" t="s">
        <v>111</v>
      </c>
      <c r="N7" s="42" t="s">
        <v>112</v>
      </c>
      <c r="O7" s="62" t="s">
        <v>113</v>
      </c>
      <c r="P7" s="43" t="s">
        <v>114</v>
      </c>
      <c r="Q7" s="42" t="s">
        <v>115</v>
      </c>
      <c r="R7" s="42" t="s">
        <v>116</v>
      </c>
      <c r="S7" s="42" t="s">
        <v>117</v>
      </c>
      <c r="T7" s="42" t="s">
        <v>118</v>
      </c>
      <c r="U7" s="44" t="s">
        <v>119</v>
      </c>
      <c r="V7" s="42" t="s">
        <v>120</v>
      </c>
      <c r="W7" s="42" t="s">
        <v>121</v>
      </c>
      <c r="X7" s="42" t="s">
        <v>122</v>
      </c>
      <c r="Y7" s="42" t="s">
        <v>123</v>
      </c>
      <c r="Z7" s="42" t="s">
        <v>124</v>
      </c>
      <c r="AA7" s="42" t="s">
        <v>125</v>
      </c>
      <c r="AB7" s="42" t="s">
        <v>126</v>
      </c>
      <c r="AC7" s="42" t="s">
        <v>127</v>
      </c>
      <c r="AD7" s="42" t="s">
        <v>137</v>
      </c>
      <c r="AE7" s="42" t="s">
        <v>138</v>
      </c>
      <c r="AF7" s="42" t="s">
        <v>139</v>
      </c>
      <c r="AG7" s="42" t="s">
        <v>140</v>
      </c>
      <c r="AH7" s="42" t="s">
        <v>141</v>
      </c>
      <c r="AI7" s="42" t="s">
        <v>142</v>
      </c>
      <c r="AJ7" s="42" t="s">
        <v>143</v>
      </c>
      <c r="AK7" s="42" t="s">
        <v>144</v>
      </c>
      <c r="AL7" s="42" t="s">
        <v>145</v>
      </c>
      <c r="AM7" s="42" t="s">
        <v>146</v>
      </c>
      <c r="AN7" s="42" t="s">
        <v>147</v>
      </c>
      <c r="AO7" s="42" t="s">
        <v>148</v>
      </c>
      <c r="AP7" s="42" t="s">
        <v>149</v>
      </c>
      <c r="AQ7" s="42" t="s">
        <v>150</v>
      </c>
      <c r="AR7" s="42" t="s">
        <v>151</v>
      </c>
    </row>
    <row r="8" spans="1:44" s="80" customFormat="1" ht="15.75" customHeight="1" x14ac:dyDescent="0.2">
      <c r="A8" s="67"/>
      <c r="B8" s="68"/>
      <c r="C8" s="68"/>
      <c r="D8" s="68"/>
      <c r="E8" s="52"/>
      <c r="F8" s="68"/>
      <c r="G8" s="68"/>
      <c r="H8" s="68"/>
      <c r="I8" s="52" t="s">
        <v>91</v>
      </c>
      <c r="J8" s="52" t="s">
        <v>104</v>
      </c>
      <c r="K8" s="68"/>
      <c r="L8" s="68"/>
      <c r="M8" s="69"/>
      <c r="N8" s="70"/>
      <c r="O8" s="71"/>
      <c r="P8" s="53"/>
      <c r="Q8" s="68"/>
      <c r="R8" s="68"/>
      <c r="S8" s="68"/>
      <c r="T8" s="52"/>
      <c r="U8" s="72"/>
      <c r="V8" s="68"/>
      <c r="W8" s="73"/>
      <c r="X8" s="73"/>
      <c r="Y8" s="54"/>
      <c r="Z8" s="68"/>
      <c r="AA8" s="74"/>
      <c r="AB8" s="68"/>
      <c r="AC8" s="52" t="s">
        <v>128</v>
      </c>
      <c r="AD8" s="68"/>
      <c r="AE8" s="68"/>
      <c r="AF8" s="68"/>
      <c r="AG8" s="75"/>
      <c r="AH8" s="75"/>
      <c r="AI8" s="76"/>
      <c r="AJ8" s="77"/>
      <c r="AK8" s="77"/>
      <c r="AL8" s="54"/>
      <c r="AM8" s="68"/>
      <c r="AN8" s="68"/>
      <c r="AO8" s="68"/>
      <c r="AP8" s="68">
        <v>2017</v>
      </c>
      <c r="AQ8" s="78"/>
      <c r="AR8" s="79"/>
    </row>
    <row r="9" spans="1:44" s="80" customFormat="1" ht="76.5" x14ac:dyDescent="0.2">
      <c r="A9" s="81" t="s">
        <v>156</v>
      </c>
      <c r="B9" s="82" t="s">
        <v>0</v>
      </c>
      <c r="C9" s="82">
        <v>2017</v>
      </c>
      <c r="D9" s="82" t="s">
        <v>268</v>
      </c>
      <c r="E9" s="83" t="s">
        <v>190</v>
      </c>
      <c r="F9" s="84" t="s">
        <v>157</v>
      </c>
      <c r="G9" s="85" t="s">
        <v>154</v>
      </c>
      <c r="H9" s="86" t="s">
        <v>171</v>
      </c>
      <c r="I9" s="82">
        <f>'Tabla 126644'!A4</f>
        <v>1</v>
      </c>
      <c r="J9" s="82">
        <f>'Tabla 126645'!A4</f>
        <v>1</v>
      </c>
      <c r="K9" s="82" t="s">
        <v>154</v>
      </c>
      <c r="L9" s="82" t="s">
        <v>243</v>
      </c>
      <c r="M9" s="66" t="s">
        <v>190</v>
      </c>
      <c r="N9" s="87">
        <v>42828</v>
      </c>
      <c r="O9" s="88">
        <f>P9/1.16</f>
        <v>72000</v>
      </c>
      <c r="P9" s="89">
        <v>83520</v>
      </c>
      <c r="Q9" s="82" t="s">
        <v>154</v>
      </c>
      <c r="R9" s="86" t="s">
        <v>153</v>
      </c>
      <c r="S9" s="82" t="s">
        <v>154</v>
      </c>
      <c r="T9" s="58" t="s">
        <v>7</v>
      </c>
      <c r="U9" s="86" t="str">
        <f>H9</f>
        <v>ELABORACIÓN DE 4 NOTAS TÉCNICAS PARA GESTIÓN DE RECURSOS PARA OBRAS EN EL MUNICIPIO</v>
      </c>
      <c r="V9" s="85" t="s">
        <v>154</v>
      </c>
      <c r="W9" s="90">
        <v>42828</v>
      </c>
      <c r="X9" s="90">
        <v>42857</v>
      </c>
      <c r="Y9" s="64" t="s">
        <v>261</v>
      </c>
      <c r="Z9" s="82" t="s">
        <v>154</v>
      </c>
      <c r="AA9" s="91" t="s">
        <v>18</v>
      </c>
      <c r="AB9" s="86" t="str">
        <f>AA9</f>
        <v>Ingresos propios</v>
      </c>
      <c r="AC9" s="82">
        <f>'Tabla 126643'!A4</f>
        <v>1</v>
      </c>
      <c r="AD9" s="82" t="s">
        <v>20</v>
      </c>
      <c r="AE9" s="82" t="s">
        <v>154</v>
      </c>
      <c r="AF9" s="82" t="s">
        <v>154</v>
      </c>
      <c r="AG9" s="85" t="s">
        <v>154</v>
      </c>
      <c r="AH9" s="85" t="s">
        <v>154</v>
      </c>
      <c r="AI9" s="92" t="s">
        <v>260</v>
      </c>
      <c r="AJ9" s="113" t="s">
        <v>284</v>
      </c>
      <c r="AK9" s="113" t="s">
        <v>284</v>
      </c>
      <c r="AL9" s="13" t="s">
        <v>285</v>
      </c>
      <c r="AM9" s="13" t="s">
        <v>286</v>
      </c>
      <c r="AN9" s="93" t="str">
        <f>AQ9</f>
        <v>30 DE JUNIO DEL 2017</v>
      </c>
      <c r="AO9" s="82" t="s">
        <v>155</v>
      </c>
      <c r="AP9" s="82">
        <v>2017</v>
      </c>
      <c r="AQ9" s="93" t="s">
        <v>257</v>
      </c>
      <c r="AR9" s="94" t="s">
        <v>154</v>
      </c>
    </row>
    <row r="10" spans="1:44" s="80" customFormat="1" ht="76.5" x14ac:dyDescent="0.2">
      <c r="A10" s="81" t="s">
        <v>156</v>
      </c>
      <c r="B10" s="82" t="s">
        <v>2</v>
      </c>
      <c r="C10" s="82">
        <v>2017</v>
      </c>
      <c r="D10" s="82" t="s">
        <v>268</v>
      </c>
      <c r="E10" s="83" t="s">
        <v>191</v>
      </c>
      <c r="F10" s="84" t="s">
        <v>157</v>
      </c>
      <c r="G10" s="85" t="s">
        <v>154</v>
      </c>
      <c r="H10" s="48" t="s">
        <v>172</v>
      </c>
      <c r="I10" s="82">
        <f>'Tabla 126644'!A5</f>
        <v>2</v>
      </c>
      <c r="J10" s="82">
        <f>'Tabla 126645'!A5</f>
        <v>2</v>
      </c>
      <c r="K10" s="82" t="s">
        <v>154</v>
      </c>
      <c r="L10" s="82" t="s">
        <v>243</v>
      </c>
      <c r="M10" s="66" t="s">
        <v>191</v>
      </c>
      <c r="N10" s="87">
        <v>42828</v>
      </c>
      <c r="O10" s="88">
        <f t="shared" ref="O10:O28" si="0">P10/1.16</f>
        <v>712850.95689655177</v>
      </c>
      <c r="P10" s="89">
        <v>826907.11</v>
      </c>
      <c r="Q10" s="82" t="s">
        <v>154</v>
      </c>
      <c r="R10" s="86" t="s">
        <v>153</v>
      </c>
      <c r="S10" s="82" t="s">
        <v>154</v>
      </c>
      <c r="T10" s="58" t="s">
        <v>7</v>
      </c>
      <c r="U10" s="86" t="str">
        <f t="shared" ref="U10:U27" si="1">H10</f>
        <v>CONSTRUCCIÓN DE 240 GAVETAS PARA ADULTO EN EL PANTEÓN MUNICIPAL SAN FRANCISCO</v>
      </c>
      <c r="V10" s="85">
        <v>82690.710000000006</v>
      </c>
      <c r="W10" s="90">
        <v>42828</v>
      </c>
      <c r="X10" s="90">
        <v>42887</v>
      </c>
      <c r="Y10" s="65" t="s">
        <v>262</v>
      </c>
      <c r="Z10" s="82" t="s">
        <v>154</v>
      </c>
      <c r="AA10" s="91" t="s">
        <v>18</v>
      </c>
      <c r="AB10" s="86" t="str">
        <f t="shared" ref="AB10:AB27" si="2">AA10</f>
        <v>Ingresos propios</v>
      </c>
      <c r="AC10" s="82">
        <f>'Tabla 126643'!A5</f>
        <v>2</v>
      </c>
      <c r="AD10" s="82" t="s">
        <v>20</v>
      </c>
      <c r="AE10" s="82" t="s">
        <v>154</v>
      </c>
      <c r="AF10" s="82" t="s">
        <v>154</v>
      </c>
      <c r="AG10" s="85" t="s">
        <v>154</v>
      </c>
      <c r="AH10" s="85" t="s">
        <v>154</v>
      </c>
      <c r="AI10" s="92" t="s">
        <v>260</v>
      </c>
      <c r="AJ10" s="113" t="s">
        <v>284</v>
      </c>
      <c r="AK10" s="113" t="s">
        <v>284</v>
      </c>
      <c r="AL10" s="95" t="s">
        <v>154</v>
      </c>
      <c r="AM10" s="82" t="s">
        <v>154</v>
      </c>
      <c r="AN10" s="93" t="str">
        <f t="shared" ref="AN10:AN27" si="3">AQ10</f>
        <v>30 DE JUNIO DEL 2017</v>
      </c>
      <c r="AO10" s="82" t="s">
        <v>155</v>
      </c>
      <c r="AP10" s="82">
        <v>2017</v>
      </c>
      <c r="AQ10" s="93" t="s">
        <v>257</v>
      </c>
      <c r="AR10" s="94" t="s">
        <v>154</v>
      </c>
    </row>
    <row r="11" spans="1:44" s="80" customFormat="1" ht="90" x14ac:dyDescent="0.2">
      <c r="A11" s="81" t="s">
        <v>156</v>
      </c>
      <c r="B11" s="82" t="s">
        <v>2</v>
      </c>
      <c r="C11" s="82">
        <v>2017</v>
      </c>
      <c r="D11" s="82" t="s">
        <v>268</v>
      </c>
      <c r="E11" s="83" t="s">
        <v>192</v>
      </c>
      <c r="F11" s="84" t="s">
        <v>157</v>
      </c>
      <c r="G11" s="85" t="s">
        <v>154</v>
      </c>
      <c r="H11" s="48" t="s">
        <v>189</v>
      </c>
      <c r="I11" s="82">
        <f>'Tabla 126644'!A6</f>
        <v>3</v>
      </c>
      <c r="J11" s="82">
        <f>'Tabla 126645'!A6</f>
        <v>3</v>
      </c>
      <c r="K11" s="82" t="s">
        <v>154</v>
      </c>
      <c r="L11" s="82" t="s">
        <v>243</v>
      </c>
      <c r="M11" s="66" t="s">
        <v>192</v>
      </c>
      <c r="N11" s="87">
        <v>42828</v>
      </c>
      <c r="O11" s="88">
        <f t="shared" si="0"/>
        <v>120589.06034482759</v>
      </c>
      <c r="P11" s="89">
        <v>139883.31</v>
      </c>
      <c r="Q11" s="82" t="s">
        <v>154</v>
      </c>
      <c r="R11" s="86" t="s">
        <v>153</v>
      </c>
      <c r="S11" s="82" t="s">
        <v>154</v>
      </c>
      <c r="T11" s="58" t="s">
        <v>7</v>
      </c>
      <c r="U11" s="86" t="str">
        <f t="shared" si="1"/>
        <v>COLOCACIÓN DE ESCALERAS Y MEZANINE EN TORRES DE VIGILANCIA, CORRECCIÓN DE LÍNEA DE ALIMENTACIÓN DE AGUA EN CELDAS, COLOCACIÓN DE BOMBA CENTRÍFUGA EN CISTERNA, Y PINTURA EN CELDAS EN LA COMANDANCIA DE SEGURIDAD PÚBLICA MUNICIPAL DE SAN FRANCISCO DEL RINCÓN, GTO.</v>
      </c>
      <c r="V11" s="85" t="s">
        <v>154</v>
      </c>
      <c r="W11" s="90">
        <v>42828</v>
      </c>
      <c r="X11" s="90">
        <v>42855</v>
      </c>
      <c r="Y11" s="65" t="s">
        <v>263</v>
      </c>
      <c r="Z11" s="82" t="s">
        <v>154</v>
      </c>
      <c r="AA11" s="91" t="s">
        <v>18</v>
      </c>
      <c r="AB11" s="86" t="str">
        <f t="shared" si="2"/>
        <v>Ingresos propios</v>
      </c>
      <c r="AC11" s="82">
        <f>'Tabla 126643'!A6</f>
        <v>3</v>
      </c>
      <c r="AD11" s="82" t="s">
        <v>20</v>
      </c>
      <c r="AE11" s="82" t="s">
        <v>154</v>
      </c>
      <c r="AF11" s="82" t="s">
        <v>154</v>
      </c>
      <c r="AG11" s="85" t="s">
        <v>154</v>
      </c>
      <c r="AH11" s="85" t="s">
        <v>154</v>
      </c>
      <c r="AI11" s="92" t="s">
        <v>260</v>
      </c>
      <c r="AJ11" s="113" t="s">
        <v>284</v>
      </c>
      <c r="AK11" s="113" t="s">
        <v>284</v>
      </c>
      <c r="AL11" s="13" t="s">
        <v>304</v>
      </c>
      <c r="AM11" s="13" t="s">
        <v>287</v>
      </c>
      <c r="AN11" s="93" t="str">
        <f t="shared" si="3"/>
        <v>30 DE JUNIO DEL 2017</v>
      </c>
      <c r="AO11" s="82" t="s">
        <v>155</v>
      </c>
      <c r="AP11" s="82">
        <v>2017</v>
      </c>
      <c r="AQ11" s="93" t="s">
        <v>257</v>
      </c>
      <c r="AR11" s="94" t="s">
        <v>154</v>
      </c>
    </row>
    <row r="12" spans="1:44" s="80" customFormat="1" ht="76.5" x14ac:dyDescent="0.2">
      <c r="A12" s="81" t="s">
        <v>156</v>
      </c>
      <c r="B12" s="82" t="s">
        <v>2</v>
      </c>
      <c r="C12" s="82">
        <v>2017</v>
      </c>
      <c r="D12" s="82" t="s">
        <v>268</v>
      </c>
      <c r="E12" s="83" t="s">
        <v>193</v>
      </c>
      <c r="F12" s="84" t="s">
        <v>157</v>
      </c>
      <c r="G12" s="85" t="s">
        <v>154</v>
      </c>
      <c r="H12" s="48" t="s">
        <v>173</v>
      </c>
      <c r="I12" s="82">
        <f>'Tabla 126644'!A7</f>
        <v>4</v>
      </c>
      <c r="J12" s="82">
        <f>'Tabla 126645'!A7</f>
        <v>4</v>
      </c>
      <c r="K12" s="82" t="s">
        <v>154</v>
      </c>
      <c r="L12" s="82" t="s">
        <v>243</v>
      </c>
      <c r="M12" s="66" t="s">
        <v>193</v>
      </c>
      <c r="N12" s="87">
        <v>42828</v>
      </c>
      <c r="O12" s="88">
        <f t="shared" si="0"/>
        <v>68843.724137931044</v>
      </c>
      <c r="P12" s="96">
        <v>79858.720000000001</v>
      </c>
      <c r="Q12" s="82" t="s">
        <v>154</v>
      </c>
      <c r="R12" s="86" t="s">
        <v>153</v>
      </c>
      <c r="S12" s="82" t="s">
        <v>154</v>
      </c>
      <c r="T12" s="58" t="s">
        <v>7</v>
      </c>
      <c r="U12" s="86" t="str">
        <f t="shared" si="1"/>
        <v>MODIFICACIÓN DE MURO DE PROTECCIÓN EN EL KINDER DE LA COLONIA PURÍSIMA CONCEPCIÓN</v>
      </c>
      <c r="V12" s="85" t="s">
        <v>154</v>
      </c>
      <c r="W12" s="90">
        <v>42828</v>
      </c>
      <c r="X12" s="90">
        <v>42842</v>
      </c>
      <c r="Y12" s="65" t="s">
        <v>264</v>
      </c>
      <c r="Z12" s="82" t="s">
        <v>154</v>
      </c>
      <c r="AA12" s="91" t="s">
        <v>18</v>
      </c>
      <c r="AB12" s="86" t="str">
        <f t="shared" si="2"/>
        <v>Ingresos propios</v>
      </c>
      <c r="AC12" s="82">
        <f>'Tabla 126643'!A7</f>
        <v>4</v>
      </c>
      <c r="AD12" s="82" t="s">
        <v>20</v>
      </c>
      <c r="AE12" s="82" t="s">
        <v>154</v>
      </c>
      <c r="AF12" s="82" t="s">
        <v>154</v>
      </c>
      <c r="AG12" s="85" t="s">
        <v>154</v>
      </c>
      <c r="AH12" s="85" t="s">
        <v>154</v>
      </c>
      <c r="AI12" s="92" t="s">
        <v>260</v>
      </c>
      <c r="AJ12" s="113" t="s">
        <v>284</v>
      </c>
      <c r="AK12" s="113" t="s">
        <v>284</v>
      </c>
      <c r="AL12" s="13" t="s">
        <v>291</v>
      </c>
      <c r="AM12" s="13" t="s">
        <v>290</v>
      </c>
      <c r="AN12" s="93" t="str">
        <f t="shared" si="3"/>
        <v>30 DE JUNIO DEL 2017</v>
      </c>
      <c r="AO12" s="82" t="s">
        <v>155</v>
      </c>
      <c r="AP12" s="82">
        <v>2017</v>
      </c>
      <c r="AQ12" s="93" t="s">
        <v>257</v>
      </c>
      <c r="AR12" s="94" t="s">
        <v>154</v>
      </c>
    </row>
    <row r="13" spans="1:44" s="80" customFormat="1" ht="76.5" x14ac:dyDescent="0.2">
      <c r="A13" s="81" t="s">
        <v>156</v>
      </c>
      <c r="B13" s="82" t="s">
        <v>0</v>
      </c>
      <c r="C13" s="82">
        <v>2017</v>
      </c>
      <c r="D13" s="82" t="s">
        <v>268</v>
      </c>
      <c r="E13" s="83" t="s">
        <v>194</v>
      </c>
      <c r="F13" s="84" t="s">
        <v>157</v>
      </c>
      <c r="G13" s="85" t="s">
        <v>154</v>
      </c>
      <c r="H13" s="49" t="s">
        <v>174</v>
      </c>
      <c r="I13" s="82">
        <f>'Tabla 126644'!A8</f>
        <v>5</v>
      </c>
      <c r="J13" s="82">
        <f>'Tabla 126645'!A8</f>
        <v>5</v>
      </c>
      <c r="K13" s="82" t="s">
        <v>154</v>
      </c>
      <c r="L13" s="82" t="s">
        <v>243</v>
      </c>
      <c r="M13" s="66" t="s">
        <v>194</v>
      </c>
      <c r="N13" s="87">
        <v>42828</v>
      </c>
      <c r="O13" s="88">
        <f t="shared" si="0"/>
        <v>85500</v>
      </c>
      <c r="P13" s="89">
        <v>99180</v>
      </c>
      <c r="Q13" s="82" t="s">
        <v>154</v>
      </c>
      <c r="R13" s="86" t="s">
        <v>153</v>
      </c>
      <c r="S13" s="82" t="s">
        <v>154</v>
      </c>
      <c r="T13" s="58" t="s">
        <v>7</v>
      </c>
      <c r="U13" s="86" t="str">
        <f t="shared" si="1"/>
        <v>ELABORACIÓN DE DIECINUEVE ESTUDIOS DE MECÁNICA DE SUELOS PARA DIVERSOS PROYECTOS EN EL MUNICIPIO DE SAN FRANCISCO DEL RINCÓN,</v>
      </c>
      <c r="V13" s="85" t="s">
        <v>154</v>
      </c>
      <c r="W13" s="90">
        <v>42828</v>
      </c>
      <c r="X13" s="90">
        <v>42855</v>
      </c>
      <c r="Y13" s="64" t="s">
        <v>265</v>
      </c>
      <c r="Z13" s="82" t="s">
        <v>154</v>
      </c>
      <c r="AA13" s="91" t="s">
        <v>18</v>
      </c>
      <c r="AB13" s="86" t="str">
        <f t="shared" si="2"/>
        <v>Ingresos propios</v>
      </c>
      <c r="AC13" s="82">
        <f>'Tabla 126643'!A8</f>
        <v>5</v>
      </c>
      <c r="AD13" s="82" t="s">
        <v>20</v>
      </c>
      <c r="AE13" s="82" t="s">
        <v>154</v>
      </c>
      <c r="AF13" s="82" t="s">
        <v>154</v>
      </c>
      <c r="AG13" s="85" t="s">
        <v>154</v>
      </c>
      <c r="AH13" s="85" t="s">
        <v>154</v>
      </c>
      <c r="AI13" s="92" t="s">
        <v>260</v>
      </c>
      <c r="AJ13" s="113" t="s">
        <v>284</v>
      </c>
      <c r="AK13" s="113" t="s">
        <v>284</v>
      </c>
      <c r="AL13" s="13" t="s">
        <v>289</v>
      </c>
      <c r="AM13" s="13" t="s">
        <v>288</v>
      </c>
      <c r="AN13" s="93" t="str">
        <f t="shared" si="3"/>
        <v>30 DE JUNIO DEL 2017</v>
      </c>
      <c r="AO13" s="82" t="s">
        <v>155</v>
      </c>
      <c r="AP13" s="82">
        <v>2017</v>
      </c>
      <c r="AQ13" s="93" t="s">
        <v>257</v>
      </c>
      <c r="AR13" s="94" t="s">
        <v>154</v>
      </c>
    </row>
    <row r="14" spans="1:44" s="80" customFormat="1" ht="31.5" customHeight="1" x14ac:dyDescent="0.2">
      <c r="A14" s="81" t="s">
        <v>156</v>
      </c>
      <c r="B14" s="82" t="s">
        <v>0</v>
      </c>
      <c r="C14" s="82">
        <v>2017</v>
      </c>
      <c r="D14" s="82" t="s">
        <v>268</v>
      </c>
      <c r="E14" s="83" t="s">
        <v>195</v>
      </c>
      <c r="F14" s="84" t="s">
        <v>157</v>
      </c>
      <c r="G14" s="85" t="s">
        <v>154</v>
      </c>
      <c r="H14" s="49" t="s">
        <v>175</v>
      </c>
      <c r="I14" s="82">
        <f>'Tabla 126644'!A9</f>
        <v>6</v>
      </c>
      <c r="J14" s="82">
        <f>'Tabla 126645'!A9</f>
        <v>6</v>
      </c>
      <c r="K14" s="82" t="s">
        <v>154</v>
      </c>
      <c r="L14" s="82" t="s">
        <v>243</v>
      </c>
      <c r="M14" s="66" t="s">
        <v>195</v>
      </c>
      <c r="N14" s="87">
        <v>42828</v>
      </c>
      <c r="O14" s="88">
        <f t="shared" si="0"/>
        <v>81200</v>
      </c>
      <c r="P14" s="89">
        <v>94192</v>
      </c>
      <c r="Q14" s="82" t="s">
        <v>154</v>
      </c>
      <c r="R14" s="86" t="s">
        <v>153</v>
      </c>
      <c r="S14" s="82" t="s">
        <v>154</v>
      </c>
      <c r="T14" s="58" t="s">
        <v>7</v>
      </c>
      <c r="U14" s="86" t="str">
        <f t="shared" si="1"/>
        <v>ELABORACIÓN DE QUINCE PLANOS Y PRESUPUESTOS DE ELECTRIFICACIÓN Y ALUMBRADO EN EL MUNICIPIO DE SAN FRANCISCO DEL RINCÓN</v>
      </c>
      <c r="V14" s="85" t="s">
        <v>154</v>
      </c>
      <c r="W14" s="90">
        <v>42828</v>
      </c>
      <c r="X14" s="90">
        <v>42855</v>
      </c>
      <c r="Y14" s="13" t="s">
        <v>269</v>
      </c>
      <c r="Z14" s="82" t="s">
        <v>154</v>
      </c>
      <c r="AA14" s="91" t="s">
        <v>18</v>
      </c>
      <c r="AB14" s="86" t="str">
        <f t="shared" si="2"/>
        <v>Ingresos propios</v>
      </c>
      <c r="AC14" s="82">
        <f>'Tabla 126643'!A9</f>
        <v>6</v>
      </c>
      <c r="AD14" s="82" t="s">
        <v>20</v>
      </c>
      <c r="AE14" s="82" t="s">
        <v>154</v>
      </c>
      <c r="AF14" s="82" t="s">
        <v>154</v>
      </c>
      <c r="AG14" s="85" t="s">
        <v>154</v>
      </c>
      <c r="AH14" s="85" t="s">
        <v>154</v>
      </c>
      <c r="AI14" s="92" t="s">
        <v>260</v>
      </c>
      <c r="AJ14" s="113" t="s">
        <v>284</v>
      </c>
      <c r="AK14" s="113" t="s">
        <v>284</v>
      </c>
      <c r="AL14" s="13" t="s">
        <v>292</v>
      </c>
      <c r="AM14" s="82"/>
      <c r="AN14" s="93" t="str">
        <f t="shared" si="3"/>
        <v>30 DE JUNIO DEL 2017</v>
      </c>
      <c r="AO14" s="82" t="s">
        <v>155</v>
      </c>
      <c r="AP14" s="82">
        <v>2017</v>
      </c>
      <c r="AQ14" s="93" t="s">
        <v>257</v>
      </c>
      <c r="AR14" s="94" t="s">
        <v>154</v>
      </c>
    </row>
    <row r="15" spans="1:44" s="80" customFormat="1" ht="114.75" x14ac:dyDescent="0.2">
      <c r="A15" s="81" t="s">
        <v>156</v>
      </c>
      <c r="B15" s="82" t="s">
        <v>0</v>
      </c>
      <c r="C15" s="82">
        <v>2017</v>
      </c>
      <c r="D15" s="82" t="s">
        <v>268</v>
      </c>
      <c r="E15" s="83" t="s">
        <v>196</v>
      </c>
      <c r="F15" s="84" t="s">
        <v>157</v>
      </c>
      <c r="G15" s="85" t="s">
        <v>154</v>
      </c>
      <c r="H15" s="49" t="s">
        <v>176</v>
      </c>
      <c r="I15" s="82">
        <f>'Tabla 126644'!A10</f>
        <v>7</v>
      </c>
      <c r="J15" s="82">
        <f>'Tabla 126645'!A10</f>
        <v>7</v>
      </c>
      <c r="K15" s="82" t="s">
        <v>154</v>
      </c>
      <c r="L15" s="82" t="s">
        <v>243</v>
      </c>
      <c r="M15" s="66" t="s">
        <v>196</v>
      </c>
      <c r="N15" s="87">
        <v>42839</v>
      </c>
      <c r="O15" s="88">
        <f t="shared" si="0"/>
        <v>102466.31896551725</v>
      </c>
      <c r="P15" s="89">
        <v>118860.93</v>
      </c>
      <c r="Q15" s="82" t="s">
        <v>154</v>
      </c>
      <c r="R15" s="86" t="s">
        <v>153</v>
      </c>
      <c r="S15" s="82" t="s">
        <v>154</v>
      </c>
      <c r="T15" s="58" t="s">
        <v>7</v>
      </c>
      <c r="U15" s="86" t="str">
        <f t="shared" si="1"/>
        <v>PROYECTO EJECUTIVO DE AMPLIACIÓN RED DE AGUA POTABLE Y DRENAJE SANITARIO EN CALLE PROLONGACIÓN MICHOACÁN</v>
      </c>
      <c r="V15" s="85" t="s">
        <v>154</v>
      </c>
      <c r="W15" s="90">
        <v>42841</v>
      </c>
      <c r="X15" s="90">
        <v>42855</v>
      </c>
      <c r="Y15" s="13" t="s">
        <v>270</v>
      </c>
      <c r="Z15" s="82" t="s">
        <v>154</v>
      </c>
      <c r="AA15" s="91" t="s">
        <v>18</v>
      </c>
      <c r="AB15" s="86" t="str">
        <f t="shared" si="2"/>
        <v>Ingresos propios</v>
      </c>
      <c r="AC15" s="82">
        <f>'Tabla 126643'!A10</f>
        <v>7</v>
      </c>
      <c r="AD15" s="82" t="s">
        <v>19</v>
      </c>
      <c r="AE15" s="58" t="s">
        <v>266</v>
      </c>
      <c r="AF15" s="58" t="s">
        <v>267</v>
      </c>
      <c r="AG15" s="97">
        <v>42853</v>
      </c>
      <c r="AH15" s="13" t="s">
        <v>271</v>
      </c>
      <c r="AI15" s="92" t="s">
        <v>260</v>
      </c>
      <c r="AJ15" s="113" t="s">
        <v>284</v>
      </c>
      <c r="AK15" s="113" t="s">
        <v>284</v>
      </c>
      <c r="AL15" s="13" t="s">
        <v>294</v>
      </c>
      <c r="AM15" s="13" t="s">
        <v>293</v>
      </c>
      <c r="AN15" s="93" t="str">
        <f t="shared" si="3"/>
        <v>30 DE JUNIO DEL 2017</v>
      </c>
      <c r="AO15" s="82" t="s">
        <v>155</v>
      </c>
      <c r="AP15" s="82">
        <v>2017</v>
      </c>
      <c r="AQ15" s="93" t="s">
        <v>257</v>
      </c>
      <c r="AR15" s="94" t="s">
        <v>154</v>
      </c>
    </row>
    <row r="16" spans="1:44" s="80" customFormat="1" ht="31.5" customHeight="1" x14ac:dyDescent="0.2">
      <c r="A16" s="81" t="s">
        <v>156</v>
      </c>
      <c r="B16" s="82" t="s">
        <v>0</v>
      </c>
      <c r="C16" s="82">
        <v>2017</v>
      </c>
      <c r="D16" s="82" t="s">
        <v>268</v>
      </c>
      <c r="E16" s="98" t="s">
        <v>197</v>
      </c>
      <c r="F16" s="84" t="s">
        <v>157</v>
      </c>
      <c r="G16" s="85" t="s">
        <v>154</v>
      </c>
      <c r="H16" s="49" t="s">
        <v>177</v>
      </c>
      <c r="I16" s="82">
        <f>'Tabla 126644'!A11</f>
        <v>8</v>
      </c>
      <c r="J16" s="82">
        <f>'Tabla 126645'!A11</f>
        <v>8</v>
      </c>
      <c r="K16" s="82" t="s">
        <v>154</v>
      </c>
      <c r="L16" s="82" t="s">
        <v>243</v>
      </c>
      <c r="M16" s="66" t="s">
        <v>197</v>
      </c>
      <c r="N16" s="87">
        <v>42839</v>
      </c>
      <c r="O16" s="88">
        <f t="shared" si="0"/>
        <v>82932.336206896551</v>
      </c>
      <c r="P16" s="89">
        <v>96201.51</v>
      </c>
      <c r="Q16" s="82" t="s">
        <v>154</v>
      </c>
      <c r="R16" s="86" t="s">
        <v>153</v>
      </c>
      <c r="S16" s="82" t="s">
        <v>154</v>
      </c>
      <c r="T16" s="58" t="s">
        <v>7</v>
      </c>
      <c r="U16" s="86" t="str">
        <f t="shared" si="1"/>
        <v>PROYECTO EJECUTIVO DE AMPLIACIÓN RED DE AGUA POTABLE Y DRENAJE SANITARIO EN CALLE EX HACIENDA SANTA MARÍA</v>
      </c>
      <c r="V16" s="85" t="s">
        <v>154</v>
      </c>
      <c r="W16" s="90">
        <v>42841</v>
      </c>
      <c r="X16" s="90">
        <v>42855</v>
      </c>
      <c r="Y16" s="13" t="s">
        <v>272</v>
      </c>
      <c r="Z16" s="82" t="s">
        <v>154</v>
      </c>
      <c r="AA16" s="91" t="s">
        <v>18</v>
      </c>
      <c r="AB16" s="86" t="str">
        <f t="shared" si="2"/>
        <v>Ingresos propios</v>
      </c>
      <c r="AC16" s="82">
        <f>'Tabla 126643'!A11</f>
        <v>8</v>
      </c>
      <c r="AD16" s="82" t="s">
        <v>20</v>
      </c>
      <c r="AE16" s="82" t="s">
        <v>154</v>
      </c>
      <c r="AF16" s="82" t="s">
        <v>154</v>
      </c>
      <c r="AG16" s="85" t="s">
        <v>154</v>
      </c>
      <c r="AH16" s="85" t="s">
        <v>154</v>
      </c>
      <c r="AI16" s="92" t="s">
        <v>260</v>
      </c>
      <c r="AJ16" s="113" t="s">
        <v>284</v>
      </c>
      <c r="AK16" s="113" t="s">
        <v>284</v>
      </c>
      <c r="AL16" s="13" t="s">
        <v>295</v>
      </c>
      <c r="AM16" s="82"/>
      <c r="AN16" s="93" t="str">
        <f t="shared" si="3"/>
        <v>30 DE JUNIO DEL 2017</v>
      </c>
      <c r="AO16" s="82" t="s">
        <v>155</v>
      </c>
      <c r="AP16" s="82">
        <v>2017</v>
      </c>
      <c r="AQ16" s="93" t="s">
        <v>257</v>
      </c>
      <c r="AR16" s="94" t="s">
        <v>154</v>
      </c>
    </row>
    <row r="17" spans="1:44" s="80" customFormat="1" ht="31.5" customHeight="1" x14ac:dyDescent="0.2">
      <c r="A17" s="81" t="s">
        <v>156</v>
      </c>
      <c r="B17" s="82" t="s">
        <v>2</v>
      </c>
      <c r="C17" s="82">
        <v>2017</v>
      </c>
      <c r="D17" s="82" t="s">
        <v>268</v>
      </c>
      <c r="E17" s="98" t="s">
        <v>198</v>
      </c>
      <c r="F17" s="84" t="s">
        <v>157</v>
      </c>
      <c r="G17" s="85" t="s">
        <v>154</v>
      </c>
      <c r="H17" s="86" t="s">
        <v>178</v>
      </c>
      <c r="I17" s="82">
        <f>'Tabla 126644'!A12</f>
        <v>9</v>
      </c>
      <c r="J17" s="82">
        <f>'Tabla 126645'!A12</f>
        <v>9</v>
      </c>
      <c r="K17" s="82" t="s">
        <v>154</v>
      </c>
      <c r="L17" s="82" t="s">
        <v>243</v>
      </c>
      <c r="M17" s="95" t="s">
        <v>198</v>
      </c>
      <c r="N17" s="87">
        <v>42864</v>
      </c>
      <c r="O17" s="88">
        <f t="shared" si="0"/>
        <v>988871.37931034493</v>
      </c>
      <c r="P17" s="89">
        <v>1147090.8</v>
      </c>
      <c r="Q17" s="82" t="s">
        <v>154</v>
      </c>
      <c r="R17" s="86" t="s">
        <v>153</v>
      </c>
      <c r="S17" s="82" t="s">
        <v>154</v>
      </c>
      <c r="T17" s="58" t="s">
        <v>7</v>
      </c>
      <c r="U17" s="86" t="str">
        <f t="shared" si="1"/>
        <v>REHABILITACIÓN DE AUDITORIO 2DA. ETAPA EN UNIDAD DEPORTIVA J. JESÚS RODRÍGUEZ BARBA".</v>
      </c>
      <c r="V17" s="82">
        <f>573545.4+114709.08</f>
        <v>688254.48</v>
      </c>
      <c r="W17" s="90">
        <v>42877</v>
      </c>
      <c r="X17" s="90">
        <v>42966</v>
      </c>
      <c r="Y17" s="13" t="s">
        <v>273</v>
      </c>
      <c r="Z17" s="82" t="s">
        <v>154</v>
      </c>
      <c r="AA17" s="91" t="s">
        <v>13</v>
      </c>
      <c r="AB17" s="86" t="str">
        <f t="shared" si="2"/>
        <v>Otros (especificar)</v>
      </c>
      <c r="AC17" s="82">
        <f>'Tabla 126643'!A12</f>
        <v>9</v>
      </c>
      <c r="AD17" s="82" t="s">
        <v>20</v>
      </c>
      <c r="AE17" s="82" t="s">
        <v>154</v>
      </c>
      <c r="AF17" s="82" t="s">
        <v>154</v>
      </c>
      <c r="AG17" s="85" t="s">
        <v>154</v>
      </c>
      <c r="AH17" s="85" t="s">
        <v>154</v>
      </c>
      <c r="AI17" s="92" t="s">
        <v>260</v>
      </c>
      <c r="AJ17" s="113" t="s">
        <v>284</v>
      </c>
      <c r="AK17" s="113" t="s">
        <v>284</v>
      </c>
      <c r="AL17" s="95" t="s">
        <v>154</v>
      </c>
      <c r="AM17" s="82" t="s">
        <v>256</v>
      </c>
      <c r="AN17" s="93" t="str">
        <f t="shared" si="3"/>
        <v>30 DE JUNIO DEL 2017</v>
      </c>
      <c r="AO17" s="82" t="s">
        <v>155</v>
      </c>
      <c r="AP17" s="82">
        <v>2017</v>
      </c>
      <c r="AQ17" s="93" t="s">
        <v>257</v>
      </c>
      <c r="AR17" s="94" t="s">
        <v>259</v>
      </c>
    </row>
    <row r="18" spans="1:44" s="80" customFormat="1" ht="31.5" customHeight="1" x14ac:dyDescent="0.2">
      <c r="A18" s="81" t="s">
        <v>156</v>
      </c>
      <c r="B18" s="82" t="s">
        <v>2</v>
      </c>
      <c r="C18" s="82">
        <v>2017</v>
      </c>
      <c r="D18" s="82" t="s">
        <v>268</v>
      </c>
      <c r="E18" s="50" t="s">
        <v>199</v>
      </c>
      <c r="F18" s="84" t="s">
        <v>157</v>
      </c>
      <c r="G18" s="85" t="s">
        <v>154</v>
      </c>
      <c r="H18" s="86" t="s">
        <v>179</v>
      </c>
      <c r="I18" s="82">
        <f>'Tabla 126644'!A13</f>
        <v>10</v>
      </c>
      <c r="J18" s="82">
        <f>'Tabla 126645'!A13</f>
        <v>10</v>
      </c>
      <c r="K18" s="82" t="s">
        <v>154</v>
      </c>
      <c r="L18" s="82" t="s">
        <v>243</v>
      </c>
      <c r="M18" s="95" t="s">
        <v>199</v>
      </c>
      <c r="N18" s="87">
        <v>42864</v>
      </c>
      <c r="O18" s="88">
        <f t="shared" si="0"/>
        <v>988560.44827586226</v>
      </c>
      <c r="P18" s="89">
        <v>1146730.1200000001</v>
      </c>
      <c r="Q18" s="82" t="s">
        <v>154</v>
      </c>
      <c r="R18" s="86" t="s">
        <v>153</v>
      </c>
      <c r="S18" s="82" t="s">
        <v>154</v>
      </c>
      <c r="T18" s="58" t="s">
        <v>7</v>
      </c>
      <c r="U18" s="86" t="str">
        <f t="shared" si="1"/>
        <v>REHABILITACIÓN DE ESTACIONAMIENTO EN UNIDAD DEPORTIVA J. JESÚS RODRÍGUEZ BARBA"</v>
      </c>
      <c r="V18" s="82">
        <f>573365.06+114673.01</f>
        <v>688038.07000000007</v>
      </c>
      <c r="W18" s="90">
        <v>42877</v>
      </c>
      <c r="X18" s="90">
        <v>42967</v>
      </c>
      <c r="Y18" s="13" t="s">
        <v>274</v>
      </c>
      <c r="Z18" s="82" t="s">
        <v>154</v>
      </c>
      <c r="AA18" s="91" t="s">
        <v>13</v>
      </c>
      <c r="AB18" s="86" t="str">
        <f t="shared" si="2"/>
        <v>Otros (especificar)</v>
      </c>
      <c r="AC18" s="82">
        <f>'Tabla 126643'!A13</f>
        <v>10</v>
      </c>
      <c r="AD18" s="82" t="s">
        <v>20</v>
      </c>
      <c r="AE18" s="82" t="s">
        <v>154</v>
      </c>
      <c r="AF18" s="82" t="s">
        <v>154</v>
      </c>
      <c r="AG18" s="85" t="s">
        <v>154</v>
      </c>
      <c r="AH18" s="85" t="s">
        <v>154</v>
      </c>
      <c r="AI18" s="92" t="s">
        <v>260</v>
      </c>
      <c r="AJ18" s="113" t="s">
        <v>284</v>
      </c>
      <c r="AK18" s="113" t="s">
        <v>284</v>
      </c>
      <c r="AL18" s="95" t="s">
        <v>154</v>
      </c>
      <c r="AM18" s="82" t="s">
        <v>256</v>
      </c>
      <c r="AN18" s="93" t="str">
        <f t="shared" si="3"/>
        <v>30 DE JUNIO DEL 2017</v>
      </c>
      <c r="AO18" s="82" t="s">
        <v>155</v>
      </c>
      <c r="AP18" s="82">
        <v>2017</v>
      </c>
      <c r="AQ18" s="93" t="s">
        <v>257</v>
      </c>
      <c r="AR18" s="94" t="s">
        <v>259</v>
      </c>
    </row>
    <row r="19" spans="1:44" s="80" customFormat="1" ht="42" customHeight="1" x14ac:dyDescent="0.2">
      <c r="A19" s="81" t="s">
        <v>156</v>
      </c>
      <c r="B19" s="58" t="s">
        <v>0</v>
      </c>
      <c r="C19" s="82">
        <v>2017</v>
      </c>
      <c r="D19" s="82" t="s">
        <v>268</v>
      </c>
      <c r="E19" s="98" t="s">
        <v>200</v>
      </c>
      <c r="F19" s="84" t="s">
        <v>157</v>
      </c>
      <c r="G19" s="85" t="s">
        <v>154</v>
      </c>
      <c r="H19" s="49" t="s">
        <v>180</v>
      </c>
      <c r="I19" s="82">
        <f>'Tabla 126644'!A14</f>
        <v>11</v>
      </c>
      <c r="J19" s="82">
        <f>'Tabla 126645'!A14</f>
        <v>11</v>
      </c>
      <c r="K19" s="82" t="s">
        <v>154</v>
      </c>
      <c r="L19" s="82" t="s">
        <v>243</v>
      </c>
      <c r="M19" s="95" t="s">
        <v>200</v>
      </c>
      <c r="N19" s="87">
        <v>42870</v>
      </c>
      <c r="O19" s="88">
        <f t="shared" si="0"/>
        <v>79980.000000000015</v>
      </c>
      <c r="P19" s="89">
        <v>92776.8</v>
      </c>
      <c r="Q19" s="82" t="s">
        <v>154</v>
      </c>
      <c r="R19" s="86" t="s">
        <v>153</v>
      </c>
      <c r="S19" s="82" t="s">
        <v>154</v>
      </c>
      <c r="T19" s="58" t="s">
        <v>7</v>
      </c>
      <c r="U19" s="86" t="str">
        <f t="shared" si="1"/>
        <v>PROYECTO EJECUTIVO DE ASFALTADO SOBRE EMPEDRADO EN LAS CALLES DE LA COLONIA INFONAVIT DEL VALLE</v>
      </c>
      <c r="V19" s="82" t="s">
        <v>154</v>
      </c>
      <c r="W19" s="90">
        <v>42871</v>
      </c>
      <c r="X19" s="90">
        <v>42885</v>
      </c>
      <c r="Y19" s="13" t="s">
        <v>275</v>
      </c>
      <c r="Z19" s="82" t="s">
        <v>154</v>
      </c>
      <c r="AA19" s="91" t="s">
        <v>18</v>
      </c>
      <c r="AB19" s="86" t="str">
        <f t="shared" si="2"/>
        <v>Ingresos propios</v>
      </c>
      <c r="AC19" s="82">
        <f>'Tabla 126643'!A14</f>
        <v>11</v>
      </c>
      <c r="AD19" s="82" t="s">
        <v>20</v>
      </c>
      <c r="AE19" s="82" t="s">
        <v>154</v>
      </c>
      <c r="AF19" s="82" t="s">
        <v>154</v>
      </c>
      <c r="AG19" s="85" t="s">
        <v>154</v>
      </c>
      <c r="AH19" s="85" t="s">
        <v>154</v>
      </c>
      <c r="AI19" s="92" t="s">
        <v>260</v>
      </c>
      <c r="AJ19" s="113" t="s">
        <v>284</v>
      </c>
      <c r="AK19" s="113" t="s">
        <v>284</v>
      </c>
      <c r="AL19" s="13" t="s">
        <v>297</v>
      </c>
      <c r="AM19" s="13" t="s">
        <v>296</v>
      </c>
      <c r="AN19" s="93" t="str">
        <f t="shared" si="3"/>
        <v>30 DE JUNIO DEL 2017</v>
      </c>
      <c r="AO19" s="82" t="s">
        <v>155</v>
      </c>
      <c r="AP19" s="82">
        <v>2017</v>
      </c>
      <c r="AQ19" s="93" t="s">
        <v>257</v>
      </c>
      <c r="AR19" s="94" t="s">
        <v>154</v>
      </c>
    </row>
    <row r="20" spans="1:44" s="80" customFormat="1" ht="53.25" customHeight="1" x14ac:dyDescent="0.2">
      <c r="A20" s="81" t="s">
        <v>156</v>
      </c>
      <c r="B20" s="82" t="s">
        <v>0</v>
      </c>
      <c r="C20" s="82">
        <v>2017</v>
      </c>
      <c r="D20" s="82" t="s">
        <v>268</v>
      </c>
      <c r="E20" s="98" t="s">
        <v>201</v>
      </c>
      <c r="F20" s="84" t="s">
        <v>157</v>
      </c>
      <c r="G20" s="85" t="s">
        <v>154</v>
      </c>
      <c r="H20" s="49" t="s">
        <v>181</v>
      </c>
      <c r="I20" s="82">
        <f>'Tabla 126644'!A15</f>
        <v>12</v>
      </c>
      <c r="J20" s="82">
        <f>'Tabla 126645'!A15</f>
        <v>12</v>
      </c>
      <c r="K20" s="82" t="s">
        <v>154</v>
      </c>
      <c r="L20" s="82" t="s">
        <v>243</v>
      </c>
      <c r="M20" s="95" t="s">
        <v>201</v>
      </c>
      <c r="N20" s="87">
        <v>42870</v>
      </c>
      <c r="O20" s="88">
        <f t="shared" si="0"/>
        <v>132628.19827586206</v>
      </c>
      <c r="P20" s="89">
        <v>153848.71</v>
      </c>
      <c r="Q20" s="82" t="s">
        <v>154</v>
      </c>
      <c r="R20" s="86" t="s">
        <v>153</v>
      </c>
      <c r="S20" s="82" t="s">
        <v>154</v>
      </c>
      <c r="T20" s="58" t="s">
        <v>7</v>
      </c>
      <c r="U20" s="86" t="str">
        <f t="shared" si="1"/>
        <v>PROYECTO EJECUTIVO DE REHABILITACIÓN DE BULEVAR AQUILES SERDÁN CUERPO ORIENTE TRAMO LIBRAMIENTO-CALLE GUANAJUATO</v>
      </c>
      <c r="V20" s="82" t="s">
        <v>154</v>
      </c>
      <c r="W20" s="90">
        <v>42871</v>
      </c>
      <c r="X20" s="90">
        <v>42885</v>
      </c>
      <c r="Y20" s="13" t="s">
        <v>276</v>
      </c>
      <c r="Z20" s="82" t="s">
        <v>154</v>
      </c>
      <c r="AA20" s="91" t="s">
        <v>18</v>
      </c>
      <c r="AB20" s="86" t="str">
        <f>AA20</f>
        <v>Ingresos propios</v>
      </c>
      <c r="AC20" s="82">
        <f>'Tabla 126643'!A15</f>
        <v>12</v>
      </c>
      <c r="AD20" s="82" t="s">
        <v>20</v>
      </c>
      <c r="AE20" s="82" t="s">
        <v>154</v>
      </c>
      <c r="AF20" s="82" t="s">
        <v>154</v>
      </c>
      <c r="AG20" s="85" t="s">
        <v>154</v>
      </c>
      <c r="AH20" s="85" t="s">
        <v>154</v>
      </c>
      <c r="AI20" s="92" t="s">
        <v>260</v>
      </c>
      <c r="AJ20" s="113" t="s">
        <v>284</v>
      </c>
      <c r="AK20" s="113" t="s">
        <v>284</v>
      </c>
      <c r="AL20" s="13" t="s">
        <v>299</v>
      </c>
      <c r="AM20" s="13" t="s">
        <v>298</v>
      </c>
      <c r="AN20" s="93" t="str">
        <f t="shared" si="3"/>
        <v>30 DE JUNIO DEL 2017</v>
      </c>
      <c r="AO20" s="82" t="s">
        <v>155</v>
      </c>
      <c r="AP20" s="82">
        <v>2017</v>
      </c>
      <c r="AQ20" s="93" t="s">
        <v>257</v>
      </c>
      <c r="AR20" s="94" t="s">
        <v>154</v>
      </c>
    </row>
    <row r="21" spans="1:44" s="80" customFormat="1" ht="31.5" customHeight="1" x14ac:dyDescent="0.2">
      <c r="A21" s="81" t="s">
        <v>156</v>
      </c>
      <c r="B21" s="82" t="s">
        <v>2</v>
      </c>
      <c r="C21" s="82">
        <v>2017</v>
      </c>
      <c r="D21" s="82" t="s">
        <v>268</v>
      </c>
      <c r="E21" s="98" t="s">
        <v>202</v>
      </c>
      <c r="F21" s="84" t="s">
        <v>157</v>
      </c>
      <c r="G21" s="85" t="s">
        <v>154</v>
      </c>
      <c r="H21" s="86" t="s">
        <v>182</v>
      </c>
      <c r="I21" s="82">
        <f>'Tabla 126644'!A16</f>
        <v>13</v>
      </c>
      <c r="J21" s="82">
        <f>'Tabla 126645'!A16</f>
        <v>13</v>
      </c>
      <c r="K21" s="82" t="s">
        <v>154</v>
      </c>
      <c r="L21" s="82" t="s">
        <v>243</v>
      </c>
      <c r="M21" s="95" t="s">
        <v>202</v>
      </c>
      <c r="N21" s="87">
        <v>42887</v>
      </c>
      <c r="O21" s="88">
        <f t="shared" si="0"/>
        <v>117600.00000000001</v>
      </c>
      <c r="P21" s="89">
        <v>136416</v>
      </c>
      <c r="Q21" s="82" t="s">
        <v>154</v>
      </c>
      <c r="R21" s="86" t="s">
        <v>153</v>
      </c>
      <c r="S21" s="82" t="s">
        <v>154</v>
      </c>
      <c r="T21" s="58" t="s">
        <v>7</v>
      </c>
      <c r="U21" s="86" t="str">
        <f t="shared" si="1"/>
        <v>REHABILITACIÓN DE CAMINO EN BARRIO DE GUADALUPE DEL MEZQUITILLO</v>
      </c>
      <c r="V21" s="82" t="s">
        <v>154</v>
      </c>
      <c r="W21" s="90">
        <v>42887</v>
      </c>
      <c r="X21" s="90">
        <v>42901</v>
      </c>
      <c r="Y21" s="13" t="s">
        <v>277</v>
      </c>
      <c r="Z21" s="82" t="s">
        <v>154</v>
      </c>
      <c r="AA21" s="91" t="s">
        <v>18</v>
      </c>
      <c r="AB21" s="86" t="str">
        <f t="shared" si="2"/>
        <v>Ingresos propios</v>
      </c>
      <c r="AC21" s="82">
        <f>'Tabla 126643'!A16</f>
        <v>13</v>
      </c>
      <c r="AD21" s="82" t="s">
        <v>20</v>
      </c>
      <c r="AE21" s="82" t="s">
        <v>154</v>
      </c>
      <c r="AF21" s="82" t="s">
        <v>154</v>
      </c>
      <c r="AG21" s="85" t="s">
        <v>154</v>
      </c>
      <c r="AH21" s="85" t="s">
        <v>154</v>
      </c>
      <c r="AI21" s="92" t="s">
        <v>260</v>
      </c>
      <c r="AJ21" s="113" t="s">
        <v>284</v>
      </c>
      <c r="AK21" s="113" t="s">
        <v>284</v>
      </c>
      <c r="AL21" s="13" t="s">
        <v>301</v>
      </c>
      <c r="AM21" s="13" t="s">
        <v>300</v>
      </c>
      <c r="AN21" s="93" t="str">
        <f t="shared" si="3"/>
        <v>30 DE JUNIO DEL 2017</v>
      </c>
      <c r="AO21" s="82" t="s">
        <v>155</v>
      </c>
      <c r="AP21" s="82">
        <v>2017</v>
      </c>
      <c r="AQ21" s="93" t="s">
        <v>257</v>
      </c>
      <c r="AR21" s="94" t="s">
        <v>154</v>
      </c>
    </row>
    <row r="22" spans="1:44" s="80" customFormat="1" ht="31.5" customHeight="1" x14ac:dyDescent="0.2">
      <c r="A22" s="81" t="s">
        <v>156</v>
      </c>
      <c r="B22" s="82" t="s">
        <v>0</v>
      </c>
      <c r="C22" s="82">
        <v>2017</v>
      </c>
      <c r="D22" s="82" t="s">
        <v>268</v>
      </c>
      <c r="E22" s="98" t="s">
        <v>203</v>
      </c>
      <c r="F22" s="84" t="s">
        <v>157</v>
      </c>
      <c r="G22" s="85" t="s">
        <v>154</v>
      </c>
      <c r="H22" s="86" t="s">
        <v>183</v>
      </c>
      <c r="I22" s="82">
        <f>'Tabla 126644'!A17</f>
        <v>14</v>
      </c>
      <c r="J22" s="82">
        <f>'Tabla 126645'!A17</f>
        <v>14</v>
      </c>
      <c r="K22" s="82" t="s">
        <v>154</v>
      </c>
      <c r="L22" s="82" t="s">
        <v>243</v>
      </c>
      <c r="M22" s="95" t="s">
        <v>203</v>
      </c>
      <c r="N22" s="87">
        <v>42887</v>
      </c>
      <c r="O22" s="88">
        <f t="shared" si="0"/>
        <v>97725.775862068971</v>
      </c>
      <c r="P22" s="89">
        <v>113361.9</v>
      </c>
      <c r="Q22" s="82" t="s">
        <v>154</v>
      </c>
      <c r="R22" s="86" t="s">
        <v>153</v>
      </c>
      <c r="S22" s="82" t="s">
        <v>154</v>
      </c>
      <c r="T22" s="58" t="s">
        <v>7</v>
      </c>
      <c r="U22" s="86" t="str">
        <f t="shared" si="1"/>
        <v>PROYECTO EJECUTIVO DE 3 PAVIMENTACIONES EN EL MUNICIPIO DE SAN FRANCISCO DEL RINCÓN</v>
      </c>
      <c r="V22" s="82" t="s">
        <v>154</v>
      </c>
      <c r="W22" s="90">
        <v>42887</v>
      </c>
      <c r="X22" s="90">
        <v>42916</v>
      </c>
      <c r="Y22" s="13" t="s">
        <v>278</v>
      </c>
      <c r="Z22" s="82" t="s">
        <v>154</v>
      </c>
      <c r="AA22" s="91" t="s">
        <v>18</v>
      </c>
      <c r="AB22" s="86" t="str">
        <f t="shared" si="2"/>
        <v>Ingresos propios</v>
      </c>
      <c r="AC22" s="82">
        <f>'Tabla 126643'!A17</f>
        <v>14</v>
      </c>
      <c r="AD22" s="82" t="s">
        <v>20</v>
      </c>
      <c r="AE22" s="82" t="s">
        <v>154</v>
      </c>
      <c r="AF22" s="82" t="s">
        <v>154</v>
      </c>
      <c r="AG22" s="85" t="s">
        <v>154</v>
      </c>
      <c r="AH22" s="85" t="s">
        <v>154</v>
      </c>
      <c r="AI22" s="92" t="s">
        <v>260</v>
      </c>
      <c r="AJ22" s="113" t="s">
        <v>284</v>
      </c>
      <c r="AK22" s="113" t="s">
        <v>284</v>
      </c>
      <c r="AL22" s="13" t="s">
        <v>303</v>
      </c>
      <c r="AM22" s="13" t="s">
        <v>302</v>
      </c>
      <c r="AN22" s="93" t="str">
        <f t="shared" si="3"/>
        <v>30 DE JUNIO DEL 2017</v>
      </c>
      <c r="AO22" s="82" t="s">
        <v>155</v>
      </c>
      <c r="AP22" s="82">
        <v>2017</v>
      </c>
      <c r="AQ22" s="93" t="s">
        <v>257</v>
      </c>
      <c r="AR22" s="94" t="s">
        <v>154</v>
      </c>
    </row>
    <row r="23" spans="1:44" s="80" customFormat="1" ht="31.5" customHeight="1" x14ac:dyDescent="0.2">
      <c r="A23" s="81" t="s">
        <v>156</v>
      </c>
      <c r="B23" s="82" t="s">
        <v>2</v>
      </c>
      <c r="C23" s="82">
        <v>2017</v>
      </c>
      <c r="D23" s="82" t="s">
        <v>268</v>
      </c>
      <c r="E23" s="98" t="s">
        <v>204</v>
      </c>
      <c r="F23" s="84" t="s">
        <v>157</v>
      </c>
      <c r="G23" s="85" t="s">
        <v>154</v>
      </c>
      <c r="H23" s="86" t="s">
        <v>184</v>
      </c>
      <c r="I23" s="82">
        <f>'Tabla 126644'!A18</f>
        <v>15</v>
      </c>
      <c r="J23" s="82">
        <f>'Tabla 126645'!A18</f>
        <v>15</v>
      </c>
      <c r="K23" s="82" t="s">
        <v>154</v>
      </c>
      <c r="L23" s="82" t="s">
        <v>243</v>
      </c>
      <c r="M23" s="95" t="s">
        <v>204</v>
      </c>
      <c r="N23" s="87">
        <v>42906</v>
      </c>
      <c r="O23" s="88">
        <f t="shared" si="0"/>
        <v>450366</v>
      </c>
      <c r="P23" s="89">
        <v>522424.56</v>
      </c>
      <c r="Q23" s="82" t="s">
        <v>154</v>
      </c>
      <c r="R23" s="86" t="s">
        <v>153</v>
      </c>
      <c r="S23" s="82" t="s">
        <v>154</v>
      </c>
      <c r="T23" s="58" t="s">
        <v>7</v>
      </c>
      <c r="U23" s="86" t="str">
        <f t="shared" si="1"/>
        <v>RED DE ALUMBRADO PÚBLICO EN CALLE CAMINO AL BARRIO DE GUADALUPE</v>
      </c>
      <c r="V23" s="82" t="s">
        <v>154</v>
      </c>
      <c r="W23" s="90">
        <v>42919</v>
      </c>
      <c r="X23" s="90">
        <v>42978</v>
      </c>
      <c r="Y23" s="13" t="s">
        <v>279</v>
      </c>
      <c r="Z23" s="82" t="s">
        <v>154</v>
      </c>
      <c r="AA23" s="91" t="s">
        <v>18</v>
      </c>
      <c r="AB23" s="86" t="str">
        <f t="shared" si="2"/>
        <v>Ingresos propios</v>
      </c>
      <c r="AC23" s="82">
        <f>'Tabla 126643'!A19</f>
        <v>16</v>
      </c>
      <c r="AD23" s="82" t="s">
        <v>20</v>
      </c>
      <c r="AE23" s="82" t="s">
        <v>154</v>
      </c>
      <c r="AF23" s="82" t="s">
        <v>154</v>
      </c>
      <c r="AG23" s="85" t="s">
        <v>154</v>
      </c>
      <c r="AH23" s="85" t="s">
        <v>154</v>
      </c>
      <c r="AI23" s="92" t="s">
        <v>260</v>
      </c>
      <c r="AJ23" s="113" t="s">
        <v>284</v>
      </c>
      <c r="AK23" s="113" t="s">
        <v>284</v>
      </c>
      <c r="AL23" s="95" t="s">
        <v>154</v>
      </c>
      <c r="AM23" s="82" t="s">
        <v>256</v>
      </c>
      <c r="AN23" s="93" t="str">
        <f t="shared" si="3"/>
        <v>30 DE JUNIO DEL 2017</v>
      </c>
      <c r="AO23" s="82" t="s">
        <v>155</v>
      </c>
      <c r="AP23" s="82">
        <v>2017</v>
      </c>
      <c r="AQ23" s="93" t="s">
        <v>257</v>
      </c>
      <c r="AR23" s="94" t="s">
        <v>154</v>
      </c>
    </row>
    <row r="24" spans="1:44" s="80" customFormat="1" ht="75" x14ac:dyDescent="0.2">
      <c r="A24" s="81" t="s">
        <v>156</v>
      </c>
      <c r="B24" s="82" t="s">
        <v>2</v>
      </c>
      <c r="C24" s="82">
        <v>2017</v>
      </c>
      <c r="D24" s="82" t="s">
        <v>268</v>
      </c>
      <c r="E24" s="98" t="s">
        <v>205</v>
      </c>
      <c r="F24" s="84" t="s">
        <v>157</v>
      </c>
      <c r="G24" s="85" t="s">
        <v>154</v>
      </c>
      <c r="H24" s="86" t="s">
        <v>185</v>
      </c>
      <c r="I24" s="82">
        <f>'Tabla 126644'!A19</f>
        <v>16</v>
      </c>
      <c r="J24" s="82">
        <f>'Tabla 126645'!A19</f>
        <v>16</v>
      </c>
      <c r="K24" s="82" t="s">
        <v>154</v>
      </c>
      <c r="L24" s="82" t="s">
        <v>243</v>
      </c>
      <c r="M24" s="95" t="s">
        <v>205</v>
      </c>
      <c r="N24" s="87">
        <v>42909</v>
      </c>
      <c r="O24" s="88">
        <f t="shared" si="0"/>
        <v>125399.4224137931</v>
      </c>
      <c r="P24" s="89">
        <v>145463.32999999999</v>
      </c>
      <c r="Q24" s="82" t="s">
        <v>154</v>
      </c>
      <c r="R24" s="86" t="s">
        <v>153</v>
      </c>
      <c r="S24" s="82" t="s">
        <v>154</v>
      </c>
      <c r="T24" s="58" t="s">
        <v>7</v>
      </c>
      <c r="U24" s="86" t="str">
        <f t="shared" si="1"/>
        <v>OBRA COMPLEMENTARIA DE PAVIMENTACIÓN DE LA CALLE GUILLERMO PRIETO</v>
      </c>
      <c r="V24" s="82" t="s">
        <v>154</v>
      </c>
      <c r="W24" s="90">
        <v>42909</v>
      </c>
      <c r="X24" s="90">
        <v>42923</v>
      </c>
      <c r="Y24" s="13" t="s">
        <v>280</v>
      </c>
      <c r="Z24" s="82" t="s">
        <v>154</v>
      </c>
      <c r="AA24" s="91" t="s">
        <v>18</v>
      </c>
      <c r="AB24" s="86" t="str">
        <f t="shared" si="2"/>
        <v>Ingresos propios</v>
      </c>
      <c r="AC24" s="82">
        <f>'Tabla 126643'!A21</f>
        <v>18</v>
      </c>
      <c r="AD24" s="82" t="s">
        <v>20</v>
      </c>
      <c r="AE24" s="82" t="s">
        <v>154</v>
      </c>
      <c r="AF24" s="82" t="s">
        <v>154</v>
      </c>
      <c r="AG24" s="85" t="s">
        <v>154</v>
      </c>
      <c r="AH24" s="85" t="s">
        <v>154</v>
      </c>
      <c r="AI24" s="92" t="s">
        <v>260</v>
      </c>
      <c r="AJ24" s="113" t="s">
        <v>284</v>
      </c>
      <c r="AK24" s="113" t="s">
        <v>284</v>
      </c>
      <c r="AL24" s="95" t="s">
        <v>154</v>
      </c>
      <c r="AM24" s="82" t="s">
        <v>256</v>
      </c>
      <c r="AN24" s="93" t="str">
        <f t="shared" si="3"/>
        <v>30 DE JUNIO DEL 2017</v>
      </c>
      <c r="AO24" s="82" t="s">
        <v>155</v>
      </c>
      <c r="AP24" s="82">
        <v>2017</v>
      </c>
      <c r="AQ24" s="93" t="s">
        <v>257</v>
      </c>
      <c r="AR24" s="94" t="s">
        <v>154</v>
      </c>
    </row>
    <row r="25" spans="1:44" s="80" customFormat="1" ht="75" x14ac:dyDescent="0.2">
      <c r="A25" s="81" t="s">
        <v>156</v>
      </c>
      <c r="B25" s="82" t="s">
        <v>2</v>
      </c>
      <c r="C25" s="82">
        <v>2017</v>
      </c>
      <c r="D25" s="82" t="s">
        <v>268</v>
      </c>
      <c r="E25" s="99" t="s">
        <v>206</v>
      </c>
      <c r="F25" s="84" t="s">
        <v>157</v>
      </c>
      <c r="G25" s="85" t="s">
        <v>154</v>
      </c>
      <c r="H25" s="86" t="s">
        <v>186</v>
      </c>
      <c r="I25" s="82">
        <f>'Tabla 126644'!A20</f>
        <v>17</v>
      </c>
      <c r="J25" s="82">
        <f>'Tabla 126645'!A20</f>
        <v>17</v>
      </c>
      <c r="K25" s="82" t="s">
        <v>154</v>
      </c>
      <c r="L25" s="82" t="s">
        <v>243</v>
      </c>
      <c r="M25" s="95" t="s">
        <v>206</v>
      </c>
      <c r="N25" s="87">
        <v>42909</v>
      </c>
      <c r="O25" s="88">
        <f t="shared" si="0"/>
        <v>90374.448275862072</v>
      </c>
      <c r="P25" s="89">
        <v>104834.36</v>
      </c>
      <c r="Q25" s="82" t="s">
        <v>154</v>
      </c>
      <c r="R25" s="86" t="s">
        <v>153</v>
      </c>
      <c r="S25" s="82" t="s">
        <v>154</v>
      </c>
      <c r="T25" s="58" t="s">
        <v>7</v>
      </c>
      <c r="U25" s="86" t="str">
        <f t="shared" si="1"/>
        <v>OBRA COMPLEMENTARIA DE PAVIMENTACIÓN DE CALLE SINALOA ENTRE CALLE TLAXCALA Y BLVD. AQUILES SERDÁN</v>
      </c>
      <c r="V25" s="82" t="s">
        <v>154</v>
      </c>
      <c r="W25" s="90">
        <v>42909</v>
      </c>
      <c r="X25" s="90">
        <v>42923</v>
      </c>
      <c r="Y25" s="13" t="s">
        <v>281</v>
      </c>
      <c r="Z25" s="82" t="s">
        <v>154</v>
      </c>
      <c r="AA25" s="91" t="s">
        <v>18</v>
      </c>
      <c r="AB25" s="86" t="str">
        <f t="shared" si="2"/>
        <v>Ingresos propios</v>
      </c>
      <c r="AC25" s="82">
        <f>'Tabla 126643'!A22</f>
        <v>19</v>
      </c>
      <c r="AD25" s="82" t="s">
        <v>20</v>
      </c>
      <c r="AE25" s="82" t="s">
        <v>154</v>
      </c>
      <c r="AF25" s="82" t="s">
        <v>154</v>
      </c>
      <c r="AG25" s="85" t="s">
        <v>154</v>
      </c>
      <c r="AH25" s="85" t="s">
        <v>154</v>
      </c>
      <c r="AI25" s="92" t="s">
        <v>260</v>
      </c>
      <c r="AJ25" s="113" t="s">
        <v>284</v>
      </c>
      <c r="AK25" s="113" t="s">
        <v>284</v>
      </c>
      <c r="AL25" s="95" t="s">
        <v>154</v>
      </c>
      <c r="AM25" s="82" t="s">
        <v>256</v>
      </c>
      <c r="AN25" s="93" t="str">
        <f t="shared" si="3"/>
        <v>30 DE JUNIO DEL 2017</v>
      </c>
      <c r="AO25" s="82" t="s">
        <v>155</v>
      </c>
      <c r="AP25" s="82">
        <v>2017</v>
      </c>
      <c r="AQ25" s="93" t="s">
        <v>257</v>
      </c>
      <c r="AR25" s="94" t="s">
        <v>154</v>
      </c>
    </row>
    <row r="26" spans="1:44" s="14" customFormat="1" ht="74.25" x14ac:dyDescent="0.2">
      <c r="A26" s="24" t="s">
        <v>156</v>
      </c>
      <c r="B26" s="18" t="s">
        <v>2</v>
      </c>
      <c r="C26" s="18">
        <v>2017</v>
      </c>
      <c r="D26" s="18" t="s">
        <v>268</v>
      </c>
      <c r="E26" s="58" t="s">
        <v>207</v>
      </c>
      <c r="F26" s="46" t="s">
        <v>157</v>
      </c>
      <c r="G26" s="45" t="s">
        <v>154</v>
      </c>
      <c r="H26" s="11" t="s">
        <v>187</v>
      </c>
      <c r="I26" s="18">
        <f>'Tabla 126644'!A21</f>
        <v>18</v>
      </c>
      <c r="J26" s="18">
        <f>'Tabla 126645'!A21</f>
        <v>18</v>
      </c>
      <c r="K26" s="18" t="s">
        <v>154</v>
      </c>
      <c r="L26" s="18" t="s">
        <v>243</v>
      </c>
      <c r="M26" s="5" t="s">
        <v>207</v>
      </c>
      <c r="N26" s="63">
        <v>42909</v>
      </c>
      <c r="O26" s="55">
        <f t="shared" si="0"/>
        <v>632155.20689655177</v>
      </c>
      <c r="P26" s="41">
        <v>733300.04</v>
      </c>
      <c r="Q26" s="18" t="s">
        <v>154</v>
      </c>
      <c r="R26" s="11" t="s">
        <v>153</v>
      </c>
      <c r="S26" s="18" t="s">
        <v>154</v>
      </c>
      <c r="T26" s="58" t="s">
        <v>7</v>
      </c>
      <c r="U26" s="11" t="str">
        <f>H26</f>
        <v>PAVIMENTACIÓN DE LAS CALLES: VALLE AZUL, VALLE MOCTEZUMA, VALLE DE ALLENDE, VALLE DE OLIVO, VALLE DE ARRIBA, VALLE AMECA, VALLE DE XOCHIMILCO, VALLE DE SEÑORA, EN LA COLONIA INFONAVIT DEL VALLE</v>
      </c>
      <c r="V26" s="18" t="s">
        <v>154</v>
      </c>
      <c r="W26" s="12">
        <v>42919</v>
      </c>
      <c r="X26" s="12">
        <v>42978</v>
      </c>
      <c r="Y26" s="13" t="s">
        <v>282</v>
      </c>
      <c r="Z26" s="82" t="s">
        <v>154</v>
      </c>
      <c r="AA26" s="56" t="s">
        <v>18</v>
      </c>
      <c r="AB26" s="11" t="str">
        <f t="shared" si="2"/>
        <v>Ingresos propios</v>
      </c>
      <c r="AC26" s="18">
        <f>'Tabla 126643'!A23</f>
        <v>0</v>
      </c>
      <c r="AD26" s="18" t="s">
        <v>20</v>
      </c>
      <c r="AE26" s="18" t="s">
        <v>154</v>
      </c>
      <c r="AF26" s="18" t="s">
        <v>154</v>
      </c>
      <c r="AG26" s="45" t="s">
        <v>154</v>
      </c>
      <c r="AH26" s="45" t="s">
        <v>154</v>
      </c>
      <c r="AI26" s="57" t="s">
        <v>260</v>
      </c>
      <c r="AJ26" s="113" t="s">
        <v>284</v>
      </c>
      <c r="AK26" s="113" t="s">
        <v>284</v>
      </c>
      <c r="AL26" s="5" t="s">
        <v>154</v>
      </c>
      <c r="AM26" s="18" t="s">
        <v>256</v>
      </c>
      <c r="AN26" s="93" t="str">
        <f t="shared" si="3"/>
        <v>30 DE JUNIO DEL 2017</v>
      </c>
      <c r="AO26" s="82" t="s">
        <v>155</v>
      </c>
      <c r="AP26" s="18">
        <v>2017</v>
      </c>
      <c r="AQ26" s="47" t="s">
        <v>257</v>
      </c>
      <c r="AR26" s="51" t="s">
        <v>154</v>
      </c>
    </row>
    <row r="27" spans="1:44" s="80" customFormat="1" ht="75.75" thickBot="1" x14ac:dyDescent="0.25">
      <c r="A27" s="101" t="s">
        <v>156</v>
      </c>
      <c r="B27" s="102" t="s">
        <v>2</v>
      </c>
      <c r="C27" s="102">
        <v>2017</v>
      </c>
      <c r="D27" s="102" t="s">
        <v>268</v>
      </c>
      <c r="E27" s="59" t="s">
        <v>208</v>
      </c>
      <c r="F27" s="103" t="s">
        <v>157</v>
      </c>
      <c r="G27" s="104" t="s">
        <v>154</v>
      </c>
      <c r="H27" s="105" t="s">
        <v>188</v>
      </c>
      <c r="I27" s="82">
        <f>'Tabla 126644'!A22</f>
        <v>19</v>
      </c>
      <c r="J27" s="82">
        <f>'Tabla 126645'!A22</f>
        <v>19</v>
      </c>
      <c r="K27" s="102" t="s">
        <v>154</v>
      </c>
      <c r="L27" s="102" t="s">
        <v>243</v>
      </c>
      <c r="M27" s="106" t="s">
        <v>208</v>
      </c>
      <c r="N27" s="107">
        <v>42909</v>
      </c>
      <c r="O27" s="108">
        <f t="shared" si="0"/>
        <v>274263.00000000006</v>
      </c>
      <c r="P27" s="109">
        <v>318145.08</v>
      </c>
      <c r="Q27" s="102" t="s">
        <v>154</v>
      </c>
      <c r="R27" s="105" t="s">
        <v>153</v>
      </c>
      <c r="S27" s="102" t="s">
        <v>154</v>
      </c>
      <c r="T27" s="59" t="s">
        <v>7</v>
      </c>
      <c r="U27" s="105" t="str">
        <f t="shared" si="1"/>
        <v>AMPLIACIÓN DE RED ELÉCTRICA EN LA CALLE OJO DE AGUA DE LA LOCALIDAD DE SAN ISIDRO</v>
      </c>
      <c r="V27" s="102" t="s">
        <v>154</v>
      </c>
      <c r="W27" s="110">
        <v>42919</v>
      </c>
      <c r="X27" s="110">
        <v>42978</v>
      </c>
      <c r="Y27" s="13" t="s">
        <v>283</v>
      </c>
      <c r="Z27" s="102" t="s">
        <v>154</v>
      </c>
      <c r="AA27" s="100" t="s">
        <v>15</v>
      </c>
      <c r="AB27" s="100" t="str">
        <f t="shared" si="2"/>
        <v>Recursos estatales</v>
      </c>
      <c r="AC27" s="102">
        <f>'Tabla 126643'!A24</f>
        <v>0</v>
      </c>
      <c r="AD27" s="102" t="s">
        <v>20</v>
      </c>
      <c r="AE27" s="102" t="s">
        <v>154</v>
      </c>
      <c r="AF27" s="102" t="s">
        <v>154</v>
      </c>
      <c r="AG27" s="104" t="s">
        <v>154</v>
      </c>
      <c r="AH27" s="104" t="s">
        <v>154</v>
      </c>
      <c r="AI27" s="92" t="s">
        <v>260</v>
      </c>
      <c r="AJ27" s="113" t="s">
        <v>284</v>
      </c>
      <c r="AK27" s="113" t="s">
        <v>284</v>
      </c>
      <c r="AL27" s="111" t="s">
        <v>154</v>
      </c>
      <c r="AM27" s="102" t="s">
        <v>256</v>
      </c>
      <c r="AN27" s="93" t="str">
        <f t="shared" si="3"/>
        <v>30 DE JUNIO DEL 2017</v>
      </c>
      <c r="AO27" s="82" t="s">
        <v>155</v>
      </c>
      <c r="AP27" s="102">
        <v>2017</v>
      </c>
      <c r="AQ27" s="93" t="s">
        <v>257</v>
      </c>
      <c r="AR27" s="112" t="s">
        <v>154</v>
      </c>
    </row>
    <row r="28" spans="1:44" s="14" customFormat="1" x14ac:dyDescent="0.2">
      <c r="E28" s="39"/>
      <c r="O28" s="60">
        <f t="shared" si="0"/>
        <v>0</v>
      </c>
      <c r="P28" s="61"/>
      <c r="T28" s="39"/>
      <c r="U28" s="10"/>
    </row>
  </sheetData>
  <mergeCells count="1">
    <mergeCell ref="A6:AR6"/>
  </mergeCells>
  <dataValidations count="4">
    <dataValidation type="list" allowBlank="1" showInputMessage="1" showErrorMessage="1" sqref="AA8:AB27">
      <formula1>hidden4</formula1>
    </dataValidation>
    <dataValidation type="list" allowBlank="1" showInputMessage="1" showErrorMessage="1" sqref="B9:B24">
      <formula1>hidden1</formula1>
    </dataValidation>
    <dataValidation type="list" allowBlank="1" showInputMessage="1" showErrorMessage="1" sqref="T8:T27">
      <formula1>hidden2</formula1>
    </dataValidation>
    <dataValidation type="list" allowBlank="1" showInputMessage="1" showErrorMessage="1" sqref="AD8:AD27">
      <formula1>hidden5</formula1>
    </dataValidation>
  </dataValidations>
  <hyperlinks>
    <hyperlink ref="Y9" r:id="rId1"/>
    <hyperlink ref="Y10" r:id="rId2"/>
    <hyperlink ref="Y11" r:id="rId3"/>
    <hyperlink ref="Y12" r:id="rId4"/>
    <hyperlink ref="Y13" r:id="rId5"/>
    <hyperlink ref="Y14" r:id="rId6"/>
    <hyperlink ref="AH15" r:id="rId7"/>
    <hyperlink ref="Y16" r:id="rId8"/>
    <hyperlink ref="Y15" r:id="rId9"/>
    <hyperlink ref="Y27" r:id="rId10"/>
    <hyperlink ref="Y26" r:id="rId11"/>
    <hyperlink ref="Y25" r:id="rId12"/>
    <hyperlink ref="Y24" r:id="rId13"/>
    <hyperlink ref="Y23" r:id="rId14"/>
    <hyperlink ref="Y22" r:id="rId15"/>
    <hyperlink ref="Y21" r:id="rId16"/>
    <hyperlink ref="Y20" r:id="rId17"/>
    <hyperlink ref="Y19" r:id="rId18"/>
    <hyperlink ref="Y18" r:id="rId19"/>
    <hyperlink ref="Y17" r:id="rId20"/>
    <hyperlink ref="AJ9" r:id="rId21" display="http://www.sanfrancisco.gob.mx/transparencia/archivos/2017/02/201704060880002810.xlsx"/>
    <hyperlink ref="AK9" r:id="rId22" display="http://www.sanfrancisco.gob.mx/transparencia/archivos/2017/02/201704060880002810.xlsx"/>
    <hyperlink ref="AJ10" r:id="rId23" display="http://www.sanfrancisco.gob.mx/transparencia/archivos/2017/02/201704060880002810.xlsx"/>
    <hyperlink ref="AJ11" r:id="rId24" display="http://www.sanfrancisco.gob.mx/transparencia/archivos/2017/02/201704060880002810.xlsx"/>
    <hyperlink ref="AJ12" r:id="rId25" display="http://www.sanfrancisco.gob.mx/transparencia/archivos/2017/02/201704060880002810.xlsx"/>
    <hyperlink ref="AJ13" r:id="rId26" display="http://www.sanfrancisco.gob.mx/transparencia/archivos/2017/02/201704060880002810.xlsx"/>
    <hyperlink ref="AJ14" r:id="rId27" display="http://www.sanfrancisco.gob.mx/transparencia/archivos/2017/02/201704060880002810.xlsx"/>
    <hyperlink ref="AJ15" r:id="rId28" display="http://www.sanfrancisco.gob.mx/transparencia/archivos/2017/02/201704060880002810.xlsx"/>
    <hyperlink ref="AJ16" r:id="rId29" display="http://www.sanfrancisco.gob.mx/transparencia/archivos/2017/02/201704060880002810.xlsx"/>
    <hyperlink ref="AJ17" r:id="rId30" display="http://www.sanfrancisco.gob.mx/transparencia/archivos/2017/02/201704060880002810.xlsx"/>
    <hyperlink ref="AJ18" r:id="rId31" display="http://www.sanfrancisco.gob.mx/transparencia/archivos/2017/02/201704060880002810.xlsx"/>
    <hyperlink ref="AJ19" r:id="rId32" display="http://www.sanfrancisco.gob.mx/transparencia/archivos/2017/02/201704060880002810.xlsx"/>
    <hyperlink ref="AJ20" r:id="rId33" display="http://www.sanfrancisco.gob.mx/transparencia/archivos/2017/02/201704060880002810.xlsx"/>
    <hyperlink ref="AJ21" r:id="rId34" display="http://www.sanfrancisco.gob.mx/transparencia/archivos/2017/02/201704060880002810.xlsx"/>
    <hyperlink ref="AJ22" r:id="rId35" display="http://www.sanfrancisco.gob.mx/transparencia/archivos/2017/02/201704060880002810.xlsx"/>
    <hyperlink ref="AJ23" r:id="rId36" display="http://www.sanfrancisco.gob.mx/transparencia/archivos/2017/02/201704060880002810.xlsx"/>
    <hyperlink ref="AJ24" r:id="rId37" display="http://www.sanfrancisco.gob.mx/transparencia/archivos/2017/02/201704060880002810.xlsx"/>
    <hyperlink ref="AJ25" r:id="rId38" display="http://www.sanfrancisco.gob.mx/transparencia/archivos/2017/02/201704060880002810.xlsx"/>
    <hyperlink ref="AJ26" r:id="rId39" display="http://www.sanfrancisco.gob.mx/transparencia/archivos/2017/02/201704060880002810.xlsx"/>
    <hyperlink ref="AJ27" r:id="rId40" display="http://www.sanfrancisco.gob.mx/transparencia/archivos/2017/02/201704060880002810.xlsx"/>
    <hyperlink ref="AK10" r:id="rId41" display="http://www.sanfrancisco.gob.mx/transparencia/archivos/2017/02/201704060880002810.xlsx"/>
    <hyperlink ref="AK11" r:id="rId42" display="http://www.sanfrancisco.gob.mx/transparencia/archivos/2017/02/201704060880002810.xlsx"/>
    <hyperlink ref="AK12" r:id="rId43" display="http://www.sanfrancisco.gob.mx/transparencia/archivos/2017/02/201704060880002810.xlsx"/>
    <hyperlink ref="AK13" r:id="rId44" display="http://www.sanfrancisco.gob.mx/transparencia/archivos/2017/02/201704060880002810.xlsx"/>
    <hyperlink ref="AK14" r:id="rId45" display="http://www.sanfrancisco.gob.mx/transparencia/archivos/2017/02/201704060880002810.xlsx"/>
    <hyperlink ref="AK15" r:id="rId46" display="http://www.sanfrancisco.gob.mx/transparencia/archivos/2017/02/201704060880002810.xlsx"/>
    <hyperlink ref="AK16" r:id="rId47" display="http://www.sanfrancisco.gob.mx/transparencia/archivos/2017/02/201704060880002810.xlsx"/>
    <hyperlink ref="AK17" r:id="rId48" display="http://www.sanfrancisco.gob.mx/transparencia/archivos/2017/02/201704060880002810.xlsx"/>
    <hyperlink ref="AK18" r:id="rId49" display="http://www.sanfrancisco.gob.mx/transparencia/archivos/2017/02/201704060880002810.xlsx"/>
    <hyperlink ref="AK19" r:id="rId50" display="http://www.sanfrancisco.gob.mx/transparencia/archivos/2017/02/201704060880002810.xlsx"/>
    <hyperlink ref="AK20" r:id="rId51" display="http://www.sanfrancisco.gob.mx/transparencia/archivos/2017/02/201704060880002810.xlsx"/>
    <hyperlink ref="AK21" r:id="rId52" display="http://www.sanfrancisco.gob.mx/transparencia/archivos/2017/02/201704060880002810.xlsx"/>
    <hyperlink ref="AK22" r:id="rId53" display="http://www.sanfrancisco.gob.mx/transparencia/archivos/2017/02/201704060880002810.xlsx"/>
    <hyperlink ref="AK23" r:id="rId54" display="http://www.sanfrancisco.gob.mx/transparencia/archivos/2017/02/201704060880002810.xlsx"/>
    <hyperlink ref="AK24" r:id="rId55" display="http://www.sanfrancisco.gob.mx/transparencia/archivos/2017/02/201704060880002810.xlsx"/>
    <hyperlink ref="AK25" r:id="rId56" display="http://www.sanfrancisco.gob.mx/transparencia/archivos/2017/02/201704060880002810.xlsx"/>
    <hyperlink ref="AK26" r:id="rId57" display="http://www.sanfrancisco.gob.mx/transparencia/archivos/2017/02/201704060880002810.xlsx"/>
    <hyperlink ref="AK27" r:id="rId58" display="http://www.sanfrancisco.gob.mx/transparencia/archivos/2017/02/201704060880002810.xlsx"/>
    <hyperlink ref="AL9" r:id="rId59" display="http://www.sanfrancisco.gob.mx/transparencia/archivos/2017/02/201704060880002836.pdf"/>
    <hyperlink ref="AM9" r:id="rId60" display="http://www.sanfrancisco.gob.mx/transparencia/archivos/2017/02/201704060880002838.pdf"/>
    <hyperlink ref="AM11" r:id="rId61" display="http://www.sanfrancisco.gob.mx/transparencia/archivos/2017/02/201704060880002839.pdf"/>
    <hyperlink ref="AM13" r:id="rId62" display="http://www.sanfrancisco.gob.mx/transparencia/archivos/2017/02/201704060880002840.pdf"/>
    <hyperlink ref="AL13" r:id="rId63" display="http://www.sanfrancisco.gob.mx/transparencia/archivos/2017/02/201704060880002841.pdf"/>
    <hyperlink ref="AM12" r:id="rId64" display="http://www.sanfrancisco.gob.mx/transparencia/archivos/2017/02/201704060880002842.pdf"/>
    <hyperlink ref="AL12" r:id="rId65" display="http://www.sanfrancisco.gob.mx/transparencia/archivos/2017/02/201704060880002843.pdf"/>
    <hyperlink ref="AL14" r:id="rId66" display="http://www.sanfrancisco.gob.mx/transparencia/archivos/2017/02/201704060880002846.pdf"/>
    <hyperlink ref="AM15" r:id="rId67" display="http://www.sanfrancisco.gob.mx/transparencia/archivos/2017/02/201704060880002847.pdf"/>
    <hyperlink ref="AL15" r:id="rId68" display="http://www.sanfrancisco.gob.mx/transparencia/archivos/2017/02/201704060880002848.pdf"/>
    <hyperlink ref="AL16" r:id="rId69" display="http://www.sanfrancisco.gob.mx/transparencia/archivos/2017/02/201704060880002850.pdf"/>
    <hyperlink ref="AM19" r:id="rId70" display="http://www.sanfrancisco.gob.mx/transparencia/archivos/2017/02/201704060880002851.pdf"/>
    <hyperlink ref="AL19" r:id="rId71" display="http://www.sanfrancisco.gob.mx/transparencia/archivos/2017/02/201704060880002852.pdf"/>
    <hyperlink ref="AM20" r:id="rId72" display="http://www.sanfrancisco.gob.mx/transparencia/archivos/2017/02/201704060880002853.pdf"/>
    <hyperlink ref="AL20" r:id="rId73" display="http://www.sanfrancisco.gob.mx/transparencia/archivos/2017/02/201704060880002854.pdf"/>
    <hyperlink ref="AM21" r:id="rId74" display="http://www.sanfrancisco.gob.mx/transparencia/archivos/2017/02/201704060880002855.pdf"/>
    <hyperlink ref="AL21" r:id="rId75" display="http://www.sanfrancisco.gob.mx/transparencia/archivos/2017/02/201704060880002856.pdf"/>
    <hyperlink ref="AM22" r:id="rId76" display="http://www.sanfrancisco.gob.mx/transparencia/archivos/2017/02/201704060880002857.pdf"/>
    <hyperlink ref="AL22" r:id="rId77" display="http://www.sanfrancisco.gob.mx/transparencia/archivos/2017/02/201704060880002858.pdf"/>
    <hyperlink ref="AL11" r:id="rId78" display="http://www.sanfrancisco.gob.mx/transparencia/archivos/2017/01/201701030880002835.pdf"/>
  </hyperlinks>
  <pageMargins left="0.75" right="0.75" top="1" bottom="1" header="0.5" footer="0.5"/>
  <pageSetup orientation="portrait" horizontalDpi="300" verticalDpi="300" r:id="rId7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15</v>
      </c>
    </row>
    <row r="5" spans="1:1" x14ac:dyDescent="0.2">
      <c r="A5" t="s">
        <v>16</v>
      </c>
    </row>
    <row r="6" spans="1:1" x14ac:dyDescent="0.2">
      <c r="A6" t="s">
        <v>17</v>
      </c>
    </row>
    <row r="7" spans="1:1" x14ac:dyDescent="0.2">
      <c r="A7" t="s">
        <v>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19</v>
      </c>
    </row>
    <row r="2" spans="1:1" x14ac:dyDescent="0.2">
      <c r="A2" t="s">
        <v>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D9" sqref="D9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7.28515625" customWidth="1"/>
    <col min="4" max="4" width="27.140625" style="35" customWidth="1"/>
    <col min="5" max="5" width="24.5703125" customWidth="1"/>
    <col min="6" max="6" width="12.140625" customWidth="1"/>
    <col min="7" max="7" width="29.140625" customWidth="1"/>
    <col min="10" max="10" width="9.140625" customWidth="1"/>
  </cols>
  <sheetData>
    <row r="1" spans="1:6" hidden="1" x14ac:dyDescent="0.2">
      <c r="B1" t="s">
        <v>27</v>
      </c>
      <c r="C1" t="s">
        <v>27</v>
      </c>
      <c r="D1" s="35" t="s">
        <v>33</v>
      </c>
      <c r="E1" t="s">
        <v>27</v>
      </c>
      <c r="F1" t="s">
        <v>27</v>
      </c>
    </row>
    <row r="2" spans="1:6" hidden="1" x14ac:dyDescent="0.2">
      <c r="B2" t="s">
        <v>92</v>
      </c>
      <c r="C2" t="s">
        <v>93</v>
      </c>
      <c r="D2" s="35" t="s">
        <v>94</v>
      </c>
      <c r="E2" t="s">
        <v>95</v>
      </c>
      <c r="F2" t="s">
        <v>96</v>
      </c>
    </row>
    <row r="3" spans="1:6" s="16" customFormat="1" ht="30.75" thickBot="1" x14ac:dyDescent="0.3">
      <c r="A3" s="17" t="s">
        <v>97</v>
      </c>
      <c r="B3" s="17" t="s">
        <v>98</v>
      </c>
      <c r="C3" s="17" t="s">
        <v>99</v>
      </c>
      <c r="D3" s="36" t="s">
        <v>100</v>
      </c>
      <c r="E3" s="17" t="s">
        <v>101</v>
      </c>
      <c r="F3" s="17" t="s">
        <v>102</v>
      </c>
    </row>
    <row r="4" spans="1:6" ht="30.75" customHeight="1" x14ac:dyDescent="0.2">
      <c r="A4" s="19">
        <v>1</v>
      </c>
      <c r="B4" s="20" t="s">
        <v>216</v>
      </c>
      <c r="C4" s="21" t="s">
        <v>162</v>
      </c>
      <c r="D4" s="31">
        <v>83520</v>
      </c>
      <c r="E4" s="22"/>
      <c r="F4" s="21" t="s">
        <v>221</v>
      </c>
    </row>
    <row r="5" spans="1:6" ht="30.75" customHeight="1" x14ac:dyDescent="0.2">
      <c r="A5" s="19">
        <f>A4+1</f>
        <v>2</v>
      </c>
      <c r="B5" s="23" t="s">
        <v>224</v>
      </c>
      <c r="C5" s="18" t="s">
        <v>219</v>
      </c>
      <c r="D5" s="32">
        <v>826907.11</v>
      </c>
      <c r="E5" s="5"/>
      <c r="F5" s="18" t="s">
        <v>222</v>
      </c>
    </row>
    <row r="6" spans="1:6" ht="30.75" customHeight="1" x14ac:dyDescent="0.2">
      <c r="A6" s="19">
        <f t="shared" ref="A6:A22" si="0">A5+1</f>
        <v>3</v>
      </c>
      <c r="B6" s="23" t="s">
        <v>217</v>
      </c>
      <c r="C6" s="18" t="s">
        <v>225</v>
      </c>
      <c r="D6" s="32">
        <v>139883.31</v>
      </c>
      <c r="E6" s="5"/>
      <c r="F6" s="18" t="s">
        <v>226</v>
      </c>
    </row>
    <row r="7" spans="1:6" ht="30.75" customHeight="1" x14ac:dyDescent="0.2">
      <c r="A7" s="19">
        <f t="shared" si="0"/>
        <v>4</v>
      </c>
      <c r="B7" s="24" t="s">
        <v>227</v>
      </c>
      <c r="C7" s="18" t="s">
        <v>163</v>
      </c>
      <c r="D7" s="32">
        <v>79858.720000000001</v>
      </c>
      <c r="E7" s="6"/>
      <c r="F7" s="18" t="s">
        <v>228</v>
      </c>
    </row>
    <row r="8" spans="1:6" ht="30.75" customHeight="1" x14ac:dyDescent="0.2">
      <c r="A8" s="19">
        <f t="shared" si="0"/>
        <v>5</v>
      </c>
      <c r="B8" s="24"/>
      <c r="C8" s="7"/>
      <c r="D8" s="32">
        <v>99180</v>
      </c>
      <c r="E8" s="5" t="s">
        <v>159</v>
      </c>
      <c r="F8" s="6"/>
    </row>
    <row r="9" spans="1:6" ht="30.75" customHeight="1" x14ac:dyDescent="0.2">
      <c r="A9" s="19">
        <f t="shared" si="0"/>
        <v>6</v>
      </c>
      <c r="B9" s="25"/>
      <c r="C9" s="6"/>
      <c r="D9" s="32">
        <v>94192</v>
      </c>
      <c r="E9" s="5" t="s">
        <v>159</v>
      </c>
      <c r="F9" s="6"/>
    </row>
    <row r="10" spans="1:6" ht="30.75" customHeight="1" x14ac:dyDescent="0.2">
      <c r="A10" s="19">
        <f t="shared" si="0"/>
        <v>7</v>
      </c>
      <c r="B10" s="23" t="s">
        <v>218</v>
      </c>
      <c r="C10" s="18" t="s">
        <v>220</v>
      </c>
      <c r="D10" s="32">
        <v>118860.93</v>
      </c>
      <c r="E10" s="5"/>
      <c r="F10" s="18" t="s">
        <v>223</v>
      </c>
    </row>
    <row r="11" spans="1:6" ht="30.75" customHeight="1" x14ac:dyDescent="0.2">
      <c r="A11" s="19">
        <f t="shared" si="0"/>
        <v>8</v>
      </c>
      <c r="B11" s="24" t="s">
        <v>218</v>
      </c>
      <c r="C11" s="18" t="s">
        <v>220</v>
      </c>
      <c r="D11" s="32">
        <v>96201.51</v>
      </c>
      <c r="E11" s="6"/>
      <c r="F11" s="18" t="s">
        <v>223</v>
      </c>
    </row>
    <row r="12" spans="1:6" ht="30.75" customHeight="1" x14ac:dyDescent="0.2">
      <c r="A12" s="19">
        <f t="shared" si="0"/>
        <v>9</v>
      </c>
      <c r="B12" s="24"/>
      <c r="C12" s="7"/>
      <c r="D12" s="32">
        <v>1147090.8</v>
      </c>
      <c r="E12" s="5" t="s">
        <v>159</v>
      </c>
      <c r="F12" s="6"/>
    </row>
    <row r="13" spans="1:6" ht="30.75" customHeight="1" x14ac:dyDescent="0.2">
      <c r="A13" s="19">
        <f t="shared" si="0"/>
        <v>10</v>
      </c>
      <c r="B13" s="24" t="s">
        <v>164</v>
      </c>
      <c r="C13" s="7" t="s">
        <v>165</v>
      </c>
      <c r="D13" s="32">
        <v>1146730.1200000001</v>
      </c>
      <c r="E13" s="5" t="s">
        <v>158</v>
      </c>
      <c r="F13" s="6"/>
    </row>
    <row r="14" spans="1:6" ht="30.75" customHeight="1" x14ac:dyDescent="0.2">
      <c r="A14" s="19">
        <f t="shared" si="0"/>
        <v>11</v>
      </c>
      <c r="B14" s="24" t="s">
        <v>227</v>
      </c>
      <c r="C14" s="18" t="s">
        <v>163</v>
      </c>
      <c r="D14" s="32">
        <v>92776.8</v>
      </c>
      <c r="E14" s="18"/>
      <c r="F14" s="18" t="s">
        <v>228</v>
      </c>
    </row>
    <row r="15" spans="1:6" ht="30.75" customHeight="1" x14ac:dyDescent="0.2">
      <c r="A15" s="19">
        <f t="shared" si="0"/>
        <v>12</v>
      </c>
      <c r="B15" s="24" t="s">
        <v>227</v>
      </c>
      <c r="C15" s="18" t="s">
        <v>163</v>
      </c>
      <c r="D15" s="32">
        <v>153848.71</v>
      </c>
      <c r="E15" s="6"/>
      <c r="F15" s="18" t="s">
        <v>228</v>
      </c>
    </row>
    <row r="16" spans="1:6" ht="30.75" customHeight="1" x14ac:dyDescent="0.2">
      <c r="A16" s="19">
        <f t="shared" si="0"/>
        <v>13</v>
      </c>
      <c r="B16" s="24" t="s">
        <v>224</v>
      </c>
      <c r="C16" s="18" t="s">
        <v>219</v>
      </c>
      <c r="D16" s="32">
        <v>136416</v>
      </c>
      <c r="E16" s="6"/>
      <c r="F16" s="18" t="s">
        <v>222</v>
      </c>
    </row>
    <row r="17" spans="1:6" ht="30.75" customHeight="1" x14ac:dyDescent="0.2">
      <c r="A17" s="19">
        <f t="shared" si="0"/>
        <v>14</v>
      </c>
      <c r="B17" s="24" t="s">
        <v>227</v>
      </c>
      <c r="C17" s="18" t="s">
        <v>163</v>
      </c>
      <c r="D17" s="32">
        <v>113361.9</v>
      </c>
      <c r="E17" s="6"/>
      <c r="F17" s="18" t="s">
        <v>228</v>
      </c>
    </row>
    <row r="18" spans="1:6" ht="30.75" customHeight="1" x14ac:dyDescent="0.2">
      <c r="A18" s="19">
        <f t="shared" si="0"/>
        <v>15</v>
      </c>
      <c r="B18" s="24" t="s">
        <v>224</v>
      </c>
      <c r="C18" s="18" t="s">
        <v>229</v>
      </c>
      <c r="D18" s="32">
        <v>522424.56</v>
      </c>
      <c r="E18" s="6"/>
      <c r="F18" s="18" t="s">
        <v>165</v>
      </c>
    </row>
    <row r="19" spans="1:6" ht="35.25" customHeight="1" x14ac:dyDescent="0.2">
      <c r="A19" s="19">
        <f t="shared" si="0"/>
        <v>16</v>
      </c>
      <c r="B19" s="24"/>
      <c r="C19" s="18"/>
      <c r="D19" s="32">
        <v>145463.32999999999</v>
      </c>
      <c r="E19" s="28" t="s">
        <v>215</v>
      </c>
      <c r="F19" s="18"/>
    </row>
    <row r="20" spans="1:6" ht="30.75" customHeight="1" x14ac:dyDescent="0.2">
      <c r="A20" s="19">
        <f t="shared" si="0"/>
        <v>17</v>
      </c>
      <c r="B20" s="23" t="s">
        <v>230</v>
      </c>
      <c r="C20" s="18" t="s">
        <v>231</v>
      </c>
      <c r="D20" s="33">
        <v>104834.36</v>
      </c>
      <c r="E20" s="6"/>
      <c r="F20" s="18" t="s">
        <v>160</v>
      </c>
    </row>
    <row r="21" spans="1:6" ht="30.75" customHeight="1" x14ac:dyDescent="0.2">
      <c r="A21" s="19">
        <f t="shared" si="0"/>
        <v>18</v>
      </c>
      <c r="B21" s="5" t="s">
        <v>232</v>
      </c>
      <c r="C21" s="6" t="s">
        <v>170</v>
      </c>
      <c r="D21" s="33">
        <v>733300.04</v>
      </c>
      <c r="E21" s="6"/>
      <c r="F21" s="5" t="s">
        <v>166</v>
      </c>
    </row>
    <row r="22" spans="1:6" ht="30.75" customHeight="1" thickBot="1" x14ac:dyDescent="0.25">
      <c r="A22" s="19">
        <f t="shared" si="0"/>
        <v>19</v>
      </c>
      <c r="B22" s="6" t="s">
        <v>242</v>
      </c>
      <c r="C22" s="18" t="s">
        <v>160</v>
      </c>
      <c r="D22" s="34">
        <v>318145.08</v>
      </c>
      <c r="E22" s="26"/>
      <c r="F22" s="18" t="s">
        <v>231</v>
      </c>
    </row>
    <row r="23" spans="1:6" ht="30.75" customHeight="1" x14ac:dyDescent="0.2">
      <c r="A23" s="27"/>
    </row>
    <row r="24" spans="1:6" ht="30.75" customHeight="1" x14ac:dyDescent="0.2">
      <c r="A24" s="27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3" workbookViewId="0">
      <selection activeCell="B4" sqref="B4:F22"/>
    </sheetView>
  </sheetViews>
  <sheetFormatPr baseColWidth="10" defaultColWidth="9.140625" defaultRowHeight="12.75" x14ac:dyDescent="0.2"/>
  <cols>
    <col min="1" max="1" width="3" customWidth="1"/>
    <col min="2" max="2" width="22.7109375" customWidth="1"/>
    <col min="3" max="3" width="17.28515625" customWidth="1"/>
    <col min="4" max="4" width="15.5703125" bestFit="1" customWidth="1"/>
    <col min="5" max="5" width="16.42578125" bestFit="1" customWidth="1"/>
    <col min="6" max="6" width="32.85546875" customWidth="1"/>
    <col min="8" max="8" width="16.28515625" customWidth="1"/>
  </cols>
  <sheetData>
    <row r="1" spans="1:11" hidden="1" x14ac:dyDescent="0.2">
      <c r="B1" t="s">
        <v>27</v>
      </c>
      <c r="C1" t="s">
        <v>27</v>
      </c>
      <c r="D1" t="s">
        <v>27</v>
      </c>
      <c r="E1" t="s">
        <v>27</v>
      </c>
    </row>
    <row r="2" spans="1:11" hidden="1" x14ac:dyDescent="0.2">
      <c r="B2" t="s">
        <v>105</v>
      </c>
      <c r="C2" t="s">
        <v>106</v>
      </c>
      <c r="D2" t="s">
        <v>107</v>
      </c>
      <c r="E2" t="s">
        <v>108</v>
      </c>
    </row>
    <row r="3" spans="1:11" ht="15" x14ac:dyDescent="0.25">
      <c r="A3" s="3" t="s">
        <v>97</v>
      </c>
      <c r="B3" s="8" t="s">
        <v>101</v>
      </c>
      <c r="C3" s="8" t="s">
        <v>99</v>
      </c>
      <c r="D3" s="8" t="s">
        <v>98</v>
      </c>
      <c r="E3" s="8" t="s">
        <v>102</v>
      </c>
    </row>
    <row r="4" spans="1:11" ht="27" customHeight="1" x14ac:dyDescent="0.2">
      <c r="A4">
        <v>1</v>
      </c>
      <c r="B4" s="6"/>
      <c r="C4" s="7" t="s">
        <v>234</v>
      </c>
      <c r="D4" s="5" t="s">
        <v>161</v>
      </c>
      <c r="E4" s="18" t="s">
        <v>221</v>
      </c>
      <c r="F4" s="28" t="s">
        <v>209</v>
      </c>
      <c r="G4" s="29"/>
      <c r="H4" s="5" t="s">
        <v>156</v>
      </c>
      <c r="I4" s="30" t="s">
        <v>190</v>
      </c>
      <c r="J4" s="5"/>
      <c r="K4" s="28" t="s">
        <v>209</v>
      </c>
    </row>
    <row r="5" spans="1:11" ht="27" customHeight="1" x14ac:dyDescent="0.2">
      <c r="A5">
        <f>A4+1</f>
        <v>2</v>
      </c>
      <c r="B5" s="5"/>
      <c r="C5" s="6" t="s">
        <v>169</v>
      </c>
      <c r="D5" s="6" t="s">
        <v>167</v>
      </c>
      <c r="E5" s="6" t="s">
        <v>168</v>
      </c>
      <c r="F5" s="5" t="s">
        <v>210</v>
      </c>
      <c r="G5" s="29"/>
      <c r="H5" s="5" t="s">
        <v>156</v>
      </c>
      <c r="I5" s="30" t="s">
        <v>191</v>
      </c>
      <c r="J5" s="5"/>
      <c r="K5" s="5" t="s">
        <v>210</v>
      </c>
    </row>
    <row r="6" spans="1:11" ht="27" customHeight="1" x14ac:dyDescent="0.2">
      <c r="A6">
        <f t="shared" ref="A6:A22" si="0">A5+1</f>
        <v>3</v>
      </c>
      <c r="B6" s="5"/>
      <c r="C6" s="6" t="s">
        <v>237</v>
      </c>
      <c r="D6" s="6" t="s">
        <v>235</v>
      </c>
      <c r="E6" s="18" t="s">
        <v>236</v>
      </c>
      <c r="F6" s="28" t="s">
        <v>211</v>
      </c>
      <c r="G6" s="29"/>
      <c r="H6" s="5" t="s">
        <v>156</v>
      </c>
      <c r="I6" s="30" t="s">
        <v>192</v>
      </c>
      <c r="J6" s="5"/>
      <c r="K6" s="28" t="s">
        <v>211</v>
      </c>
    </row>
    <row r="7" spans="1:11" ht="27" customHeight="1" x14ac:dyDescent="0.2">
      <c r="A7">
        <f t="shared" si="0"/>
        <v>4</v>
      </c>
      <c r="B7" s="6"/>
      <c r="C7" s="18" t="s">
        <v>163</v>
      </c>
      <c r="D7" s="5" t="s">
        <v>238</v>
      </c>
      <c r="E7" s="7" t="s">
        <v>239</v>
      </c>
      <c r="F7" s="28" t="s">
        <v>212</v>
      </c>
      <c r="G7" s="29"/>
      <c r="H7" s="5" t="s">
        <v>156</v>
      </c>
      <c r="I7" s="30" t="s">
        <v>193</v>
      </c>
      <c r="J7" s="5"/>
      <c r="K7" s="28" t="s">
        <v>212</v>
      </c>
    </row>
    <row r="8" spans="1:11" ht="76.5" x14ac:dyDescent="0.2">
      <c r="A8">
        <f t="shared" si="0"/>
        <v>5</v>
      </c>
      <c r="B8" s="5" t="s">
        <v>159</v>
      </c>
      <c r="C8" s="7"/>
      <c r="D8" s="5"/>
      <c r="E8" s="6"/>
      <c r="F8" s="28" t="s">
        <v>159</v>
      </c>
      <c r="G8" s="29"/>
      <c r="H8" s="5" t="s">
        <v>156</v>
      </c>
      <c r="I8" s="30" t="s">
        <v>194</v>
      </c>
      <c r="J8" s="5"/>
      <c r="K8" s="28" t="s">
        <v>159</v>
      </c>
    </row>
    <row r="9" spans="1:11" ht="76.5" x14ac:dyDescent="0.2">
      <c r="A9">
        <f t="shared" si="0"/>
        <v>6</v>
      </c>
      <c r="B9" s="5" t="s">
        <v>159</v>
      </c>
      <c r="C9" s="6"/>
      <c r="D9" s="6"/>
      <c r="E9" s="6"/>
      <c r="F9" s="28" t="s">
        <v>159</v>
      </c>
      <c r="G9" s="29"/>
      <c r="H9" s="5" t="s">
        <v>156</v>
      </c>
      <c r="I9" s="30" t="s">
        <v>195</v>
      </c>
      <c r="J9" s="5"/>
      <c r="K9" s="28" t="s">
        <v>159</v>
      </c>
    </row>
    <row r="10" spans="1:11" ht="51" x14ac:dyDescent="0.2">
      <c r="A10">
        <f t="shared" si="0"/>
        <v>7</v>
      </c>
      <c r="B10" s="5"/>
      <c r="C10" s="6" t="s">
        <v>241</v>
      </c>
      <c r="D10" s="6" t="s">
        <v>240</v>
      </c>
      <c r="E10" s="18" t="s">
        <v>223</v>
      </c>
      <c r="F10" s="28" t="s">
        <v>213</v>
      </c>
      <c r="G10" s="29"/>
      <c r="H10" s="5" t="s">
        <v>156</v>
      </c>
      <c r="I10" s="30" t="s">
        <v>196</v>
      </c>
      <c r="J10" s="5"/>
      <c r="K10" s="28" t="s">
        <v>213</v>
      </c>
    </row>
    <row r="11" spans="1:11" ht="51" x14ac:dyDescent="0.2">
      <c r="A11">
        <f t="shared" si="0"/>
        <v>8</v>
      </c>
      <c r="B11" s="6"/>
      <c r="C11" s="6" t="s">
        <v>241</v>
      </c>
      <c r="D11" s="6" t="s">
        <v>240</v>
      </c>
      <c r="E11" s="18" t="s">
        <v>223</v>
      </c>
      <c r="F11" s="28" t="s">
        <v>213</v>
      </c>
      <c r="G11" s="29"/>
      <c r="H11" s="5" t="s">
        <v>156</v>
      </c>
      <c r="I11" s="30" t="s">
        <v>197</v>
      </c>
      <c r="J11" s="5"/>
      <c r="K11" s="28" t="s">
        <v>213</v>
      </c>
    </row>
    <row r="12" spans="1:11" ht="76.5" x14ac:dyDescent="0.2">
      <c r="A12">
        <f t="shared" si="0"/>
        <v>9</v>
      </c>
      <c r="B12" s="5" t="s">
        <v>159</v>
      </c>
      <c r="C12" s="7"/>
      <c r="D12" s="5"/>
      <c r="E12" s="6"/>
      <c r="F12" s="28" t="s">
        <v>159</v>
      </c>
      <c r="G12" s="29"/>
      <c r="H12" s="5" t="s">
        <v>156</v>
      </c>
      <c r="I12" s="5" t="s">
        <v>198</v>
      </c>
      <c r="J12" s="5"/>
      <c r="K12" s="28" t="s">
        <v>159</v>
      </c>
    </row>
    <row r="13" spans="1:11" ht="63.75" x14ac:dyDescent="0.2">
      <c r="A13">
        <f t="shared" si="0"/>
        <v>10</v>
      </c>
      <c r="B13" s="28" t="s">
        <v>158</v>
      </c>
      <c r="C13" s="7"/>
      <c r="D13" s="5"/>
      <c r="E13" s="6"/>
      <c r="F13" s="28" t="s">
        <v>158</v>
      </c>
      <c r="G13" s="29"/>
      <c r="H13" s="5" t="s">
        <v>156</v>
      </c>
      <c r="I13" s="5" t="s">
        <v>199</v>
      </c>
      <c r="J13" s="5"/>
      <c r="K13" s="28" t="s">
        <v>158</v>
      </c>
    </row>
    <row r="14" spans="1:11" ht="89.25" x14ac:dyDescent="0.2">
      <c r="A14">
        <f t="shared" si="0"/>
        <v>11</v>
      </c>
      <c r="B14" s="6"/>
      <c r="C14" s="18" t="s">
        <v>163</v>
      </c>
      <c r="D14" s="5" t="s">
        <v>238</v>
      </c>
      <c r="E14" s="7" t="s">
        <v>239</v>
      </c>
      <c r="F14" s="28" t="s">
        <v>212</v>
      </c>
      <c r="G14" s="29"/>
      <c r="H14" s="5" t="s">
        <v>156</v>
      </c>
      <c r="I14" s="5" t="s">
        <v>200</v>
      </c>
      <c r="J14" s="5"/>
      <c r="K14" s="28" t="s">
        <v>212</v>
      </c>
    </row>
    <row r="15" spans="1:11" ht="89.25" x14ac:dyDescent="0.2">
      <c r="A15">
        <f t="shared" si="0"/>
        <v>12</v>
      </c>
      <c r="B15" s="6"/>
      <c r="C15" s="18" t="s">
        <v>163</v>
      </c>
      <c r="D15" s="5" t="s">
        <v>238</v>
      </c>
      <c r="E15" s="7" t="s">
        <v>239</v>
      </c>
      <c r="F15" s="28" t="s">
        <v>212</v>
      </c>
      <c r="G15" s="29"/>
      <c r="H15" s="5" t="s">
        <v>156</v>
      </c>
      <c r="I15" s="5" t="s">
        <v>201</v>
      </c>
      <c r="J15" s="5"/>
      <c r="K15" s="28" t="s">
        <v>212</v>
      </c>
    </row>
    <row r="16" spans="1:11" ht="51" x14ac:dyDescent="0.2">
      <c r="A16">
        <f t="shared" si="0"/>
        <v>13</v>
      </c>
      <c r="B16" s="6"/>
      <c r="C16" s="6" t="s">
        <v>169</v>
      </c>
      <c r="D16" s="6" t="s">
        <v>167</v>
      </c>
      <c r="E16" s="6" t="s">
        <v>168</v>
      </c>
      <c r="F16" s="28" t="s">
        <v>210</v>
      </c>
      <c r="G16" s="29"/>
      <c r="H16" s="5" t="s">
        <v>156</v>
      </c>
      <c r="I16" s="5" t="s">
        <v>202</v>
      </c>
      <c r="J16" s="5"/>
      <c r="K16" s="28" t="s">
        <v>210</v>
      </c>
    </row>
    <row r="17" spans="1:11" ht="89.25" x14ac:dyDescent="0.2">
      <c r="A17">
        <f t="shared" si="0"/>
        <v>14</v>
      </c>
      <c r="B17" s="6"/>
      <c r="C17" s="18" t="s">
        <v>163</v>
      </c>
      <c r="D17" s="5" t="s">
        <v>238</v>
      </c>
      <c r="E17" s="7" t="s">
        <v>239</v>
      </c>
      <c r="F17" s="28" t="s">
        <v>212</v>
      </c>
      <c r="G17" s="29"/>
      <c r="H17" s="5" t="s">
        <v>156</v>
      </c>
      <c r="I17" s="5" t="s">
        <v>203</v>
      </c>
      <c r="J17" s="5"/>
      <c r="K17" s="28" t="s">
        <v>212</v>
      </c>
    </row>
    <row r="18" spans="1:11" ht="89.25" x14ac:dyDescent="0.2">
      <c r="A18">
        <f t="shared" si="0"/>
        <v>15</v>
      </c>
      <c r="B18" s="5"/>
      <c r="C18" s="5" t="s">
        <v>166</v>
      </c>
      <c r="D18" s="5" t="s">
        <v>232</v>
      </c>
      <c r="E18" s="6" t="s">
        <v>170</v>
      </c>
      <c r="F18" s="28" t="s">
        <v>214</v>
      </c>
      <c r="G18" s="29"/>
      <c r="H18" s="5" t="s">
        <v>156</v>
      </c>
      <c r="I18" s="5" t="s">
        <v>204</v>
      </c>
      <c r="J18" s="5"/>
      <c r="K18" s="28" t="s">
        <v>214</v>
      </c>
    </row>
    <row r="19" spans="1:11" ht="102" x14ac:dyDescent="0.2">
      <c r="A19">
        <f t="shared" si="0"/>
        <v>16</v>
      </c>
      <c r="B19" s="5" t="s">
        <v>215</v>
      </c>
      <c r="C19" s="6"/>
      <c r="D19" s="6"/>
      <c r="E19" s="6"/>
      <c r="G19" s="29"/>
      <c r="H19" s="5" t="s">
        <v>156</v>
      </c>
      <c r="I19" s="5" t="s">
        <v>205</v>
      </c>
      <c r="J19" s="5"/>
      <c r="K19" s="28" t="s">
        <v>215</v>
      </c>
    </row>
    <row r="20" spans="1:11" ht="89.25" x14ac:dyDescent="0.2">
      <c r="A20">
        <f t="shared" si="0"/>
        <v>17</v>
      </c>
      <c r="B20" s="6"/>
      <c r="C20" s="18" t="s">
        <v>231</v>
      </c>
      <c r="D20" s="6" t="s">
        <v>242</v>
      </c>
      <c r="E20" s="18" t="s">
        <v>160</v>
      </c>
      <c r="F20" s="28" t="s">
        <v>233</v>
      </c>
      <c r="H20" s="5" t="s">
        <v>156</v>
      </c>
      <c r="I20" s="5" t="s">
        <v>206</v>
      </c>
      <c r="J20" s="5"/>
      <c r="K20" s="28" t="s">
        <v>233</v>
      </c>
    </row>
    <row r="21" spans="1:11" ht="89.25" x14ac:dyDescent="0.2">
      <c r="A21">
        <f t="shared" si="0"/>
        <v>18</v>
      </c>
      <c r="B21" s="6"/>
      <c r="C21" s="5" t="s">
        <v>166</v>
      </c>
      <c r="D21" s="5" t="s">
        <v>232</v>
      </c>
      <c r="E21" s="6" t="s">
        <v>170</v>
      </c>
      <c r="H21" s="5" t="s">
        <v>156</v>
      </c>
      <c r="I21" s="5" t="s">
        <v>207</v>
      </c>
      <c r="J21" s="5"/>
      <c r="K21" s="28" t="s">
        <v>233</v>
      </c>
    </row>
    <row r="22" spans="1:11" ht="89.25" x14ac:dyDescent="0.2">
      <c r="A22">
        <f t="shared" si="0"/>
        <v>19</v>
      </c>
      <c r="B22" s="6"/>
      <c r="C22" s="18" t="s">
        <v>231</v>
      </c>
      <c r="D22" s="6" t="s">
        <v>242</v>
      </c>
      <c r="E22" s="18" t="s">
        <v>160</v>
      </c>
      <c r="F22" s="28" t="s">
        <v>233</v>
      </c>
      <c r="H22" s="5" t="s">
        <v>156</v>
      </c>
      <c r="I22" s="30" t="s">
        <v>208</v>
      </c>
      <c r="J22" s="5"/>
      <c r="K22" s="28" t="s">
        <v>214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18" workbookViewId="0">
      <selection activeCell="D32" sqref="D32"/>
    </sheetView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  <col min="5" max="5" width="15.85546875" customWidth="1"/>
  </cols>
  <sheetData>
    <row r="1" spans="1:5" hidden="1" x14ac:dyDescent="0.2">
      <c r="B1" t="s">
        <v>29</v>
      </c>
      <c r="C1" t="s">
        <v>30</v>
      </c>
      <c r="D1" t="s">
        <v>29</v>
      </c>
      <c r="E1" t="s">
        <v>27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s="16" customFormat="1" ht="30" x14ac:dyDescent="0.25">
      <c r="A3" s="37" t="s">
        <v>97</v>
      </c>
      <c r="B3" s="37" t="s">
        <v>133</v>
      </c>
      <c r="C3" s="37" t="s">
        <v>134</v>
      </c>
      <c r="D3" s="37" t="s">
        <v>135</v>
      </c>
      <c r="E3" s="37" t="s">
        <v>136</v>
      </c>
    </row>
    <row r="4" spans="1:5" ht="57" customHeight="1" x14ac:dyDescent="0.2">
      <c r="A4">
        <v>1</v>
      </c>
      <c r="B4" s="14" t="s">
        <v>244</v>
      </c>
      <c r="C4" s="14"/>
      <c r="D4" s="38"/>
      <c r="E4" s="14" t="s">
        <v>255</v>
      </c>
    </row>
    <row r="5" spans="1:5" ht="57" customHeight="1" x14ac:dyDescent="0.2">
      <c r="A5">
        <f>A4+1</f>
        <v>2</v>
      </c>
      <c r="B5" s="15" t="s">
        <v>244</v>
      </c>
      <c r="C5" s="14"/>
      <c r="D5" s="38"/>
      <c r="E5" s="15" t="s">
        <v>254</v>
      </c>
    </row>
    <row r="6" spans="1:5" ht="57" customHeight="1" x14ac:dyDescent="0.2">
      <c r="A6">
        <f t="shared" ref="A6:A22" si="0">A5+1</f>
        <v>3</v>
      </c>
      <c r="B6" s="15" t="s">
        <v>244</v>
      </c>
      <c r="C6" s="14"/>
      <c r="D6" s="38"/>
      <c r="E6" s="15" t="s">
        <v>255</v>
      </c>
    </row>
    <row r="7" spans="1:5" ht="57" customHeight="1" x14ac:dyDescent="0.2">
      <c r="A7">
        <f t="shared" si="0"/>
        <v>4</v>
      </c>
      <c r="B7" s="15" t="s">
        <v>245</v>
      </c>
      <c r="C7" s="14"/>
      <c r="D7" s="38"/>
      <c r="E7" s="15" t="s">
        <v>254</v>
      </c>
    </row>
    <row r="8" spans="1:5" ht="57" customHeight="1" x14ac:dyDescent="0.2">
      <c r="A8">
        <f t="shared" si="0"/>
        <v>5</v>
      </c>
      <c r="B8" s="15" t="s">
        <v>244</v>
      </c>
      <c r="C8" s="14"/>
      <c r="D8" s="38"/>
      <c r="E8" s="15" t="s">
        <v>255</v>
      </c>
    </row>
    <row r="9" spans="1:5" ht="57" customHeight="1" x14ac:dyDescent="0.2">
      <c r="A9">
        <f t="shared" si="0"/>
        <v>6</v>
      </c>
      <c r="B9" s="15" t="s">
        <v>244</v>
      </c>
      <c r="C9" s="14"/>
      <c r="D9" s="38"/>
      <c r="E9" s="15" t="s">
        <v>255</v>
      </c>
    </row>
    <row r="10" spans="1:5" ht="57" customHeight="1" x14ac:dyDescent="0.2">
      <c r="A10">
        <f t="shared" si="0"/>
        <v>7</v>
      </c>
      <c r="B10" s="15" t="s">
        <v>246</v>
      </c>
      <c r="D10" s="38"/>
      <c r="E10" s="15" t="s">
        <v>254</v>
      </c>
    </row>
    <row r="11" spans="1:5" ht="57" customHeight="1" x14ac:dyDescent="0.2">
      <c r="A11">
        <f t="shared" si="0"/>
        <v>8</v>
      </c>
      <c r="B11" s="15" t="s">
        <v>247</v>
      </c>
      <c r="C11" s="13"/>
      <c r="D11" s="38"/>
      <c r="E11" s="15" t="s">
        <v>254</v>
      </c>
    </row>
    <row r="12" spans="1:5" ht="57" customHeight="1" x14ac:dyDescent="0.2">
      <c r="A12">
        <f t="shared" si="0"/>
        <v>9</v>
      </c>
      <c r="B12" s="15" t="s">
        <v>244</v>
      </c>
      <c r="C12" s="13"/>
      <c r="D12" s="38"/>
      <c r="E12" s="15" t="s">
        <v>254</v>
      </c>
    </row>
    <row r="13" spans="1:5" ht="57" customHeight="1" x14ac:dyDescent="0.2">
      <c r="A13">
        <f t="shared" si="0"/>
        <v>10</v>
      </c>
      <c r="B13" s="15" t="s">
        <v>244</v>
      </c>
      <c r="D13" s="38"/>
      <c r="E13" s="15" t="s">
        <v>254</v>
      </c>
    </row>
    <row r="14" spans="1:5" ht="57" customHeight="1" x14ac:dyDescent="0.2">
      <c r="A14">
        <f t="shared" si="0"/>
        <v>11</v>
      </c>
      <c r="B14" s="15" t="s">
        <v>244</v>
      </c>
      <c r="C14" s="13"/>
      <c r="D14" s="38"/>
      <c r="E14" s="15" t="s">
        <v>255</v>
      </c>
    </row>
    <row r="15" spans="1:5" ht="57" customHeight="1" x14ac:dyDescent="0.2">
      <c r="A15">
        <f t="shared" si="0"/>
        <v>12</v>
      </c>
      <c r="B15" s="15" t="s">
        <v>244</v>
      </c>
      <c r="C15" s="13"/>
      <c r="D15" s="38"/>
      <c r="E15" s="15" t="s">
        <v>255</v>
      </c>
    </row>
    <row r="16" spans="1:5" ht="57" customHeight="1" x14ac:dyDescent="0.2">
      <c r="A16">
        <f t="shared" si="0"/>
        <v>13</v>
      </c>
      <c r="B16" s="15" t="s">
        <v>248</v>
      </c>
      <c r="C16" s="13"/>
      <c r="D16" s="38"/>
      <c r="E16" s="15" t="s">
        <v>255</v>
      </c>
    </row>
    <row r="17" spans="1:5" ht="57" customHeight="1" x14ac:dyDescent="0.2">
      <c r="A17">
        <f t="shared" si="0"/>
        <v>14</v>
      </c>
      <c r="B17" s="15" t="s">
        <v>244</v>
      </c>
      <c r="C17" s="13"/>
      <c r="D17" s="38"/>
      <c r="E17" s="15" t="s">
        <v>255</v>
      </c>
    </row>
    <row r="18" spans="1:5" ht="57" customHeight="1" x14ac:dyDescent="0.2">
      <c r="A18">
        <f t="shared" si="0"/>
        <v>15</v>
      </c>
      <c r="B18" s="15" t="s">
        <v>249</v>
      </c>
      <c r="C18" s="13"/>
      <c r="D18" s="38"/>
      <c r="E18" s="14" t="s">
        <v>254</v>
      </c>
    </row>
    <row r="19" spans="1:5" ht="57" customHeight="1" x14ac:dyDescent="0.2">
      <c r="A19">
        <f t="shared" si="0"/>
        <v>16</v>
      </c>
      <c r="B19" s="15" t="s">
        <v>250</v>
      </c>
      <c r="D19" s="38"/>
      <c r="E19" s="14" t="s">
        <v>254</v>
      </c>
    </row>
    <row r="20" spans="1:5" ht="57" customHeight="1" x14ac:dyDescent="0.2">
      <c r="A20">
        <f t="shared" si="0"/>
        <v>17</v>
      </c>
      <c r="B20" s="15" t="s">
        <v>251</v>
      </c>
      <c r="D20" s="38"/>
      <c r="E20" s="14" t="s">
        <v>254</v>
      </c>
    </row>
    <row r="21" spans="1:5" ht="57" customHeight="1" x14ac:dyDescent="0.2">
      <c r="A21">
        <f t="shared" si="0"/>
        <v>18</v>
      </c>
      <c r="B21" s="15" t="s">
        <v>252</v>
      </c>
      <c r="D21" s="38"/>
      <c r="E21" s="14" t="s">
        <v>254</v>
      </c>
    </row>
    <row r="22" spans="1:5" ht="57" customHeight="1" x14ac:dyDescent="0.2">
      <c r="A22">
        <f t="shared" si="0"/>
        <v>19</v>
      </c>
      <c r="B22" s="15" t="s">
        <v>253</v>
      </c>
      <c r="D22" s="38"/>
      <c r="E22" s="14" t="s">
        <v>254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hidden1</vt:lpstr>
      <vt:lpstr>hidden2</vt:lpstr>
      <vt:lpstr>hidden3</vt:lpstr>
      <vt:lpstr>hidden4</vt:lpstr>
      <vt:lpstr>hidden5</vt:lpstr>
      <vt:lpstr>Tabla 126644</vt:lpstr>
      <vt:lpstr>Tabla 126645</vt:lpstr>
      <vt:lpstr>Tabla 126643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OBRAS12</cp:lastModifiedBy>
  <dcterms:created xsi:type="dcterms:W3CDTF">2016-08-29T20:45:13Z</dcterms:created>
  <dcterms:modified xsi:type="dcterms:W3CDTF">2018-03-13T22:06:10Z</dcterms:modified>
</cp:coreProperties>
</file>