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MIS ARCHIVOS ROSY\CUENTAS GLORIA 2017\Cuenta Publica_01_Ene-Mzo_2017\Digitales\cuenta\"/>
    </mc:Choice>
  </mc:AlternateContent>
  <bookViews>
    <workbookView xWindow="0" yWindow="0" windowWidth="14370" windowHeight="963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5" i="1"/>
  <c r="E59" i="1"/>
  <c r="E64" i="1"/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C41" i="1"/>
  <c r="E41" i="1"/>
  <c r="C20" i="1"/>
  <c r="D20" i="1"/>
  <c r="D21" i="1" s="1"/>
  <c r="D22" i="1" s="1"/>
  <c r="D30" i="1" s="1"/>
  <c r="C21" i="1" l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<sst xmlns="http://schemas.openxmlformats.org/spreadsheetml/2006/main" count="62" uniqueCount="43">
  <si>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</si>
  <si>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</si>
  <si>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</si>
  <si>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</si>
  <si>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</si>
  <si>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</si>
  <si>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</si>
  <si>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</si>
  <si>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</si>
  <si>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</si>
  <si>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</si>
  <si>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</si>
  <si>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</si>
  <si>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</si>
  <si>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</si>
  <si>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</si>
  <si>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</si>
  <si>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</si>
  <si>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</si>
  <si>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</si>
  <si>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</si>
  <si>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</si>
  <si>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</si>
  <si>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</si>
  <si>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</si>
  <si>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</si>
  <si>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</si>
  <si>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</si>
  <si>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</si>
  <si>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</si>
  <si>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</si>
  <si>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</si>
  <si>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</si>
  <si>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</si>
  <si>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</si>
  <si>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</si>
  <si>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</si>
  <si>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</si>
  <si>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</si>
  <si>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</si>
  <si>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</si>
  <si>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</si>
  <si>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SAN FRANCISCO DEL RINCON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</si>
</sst>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6" fillId="0" borderId="13" xfId="0" applyNumberFormat="1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6" t="s">
        <v>42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277978622.84000003</v>
      </c>
      <c r="D7" s="8">
        <f t="shared" ref="D7:E7" si="0">SUM(D8:D10)</f>
        <v>0</v>
      </c>
      <c r="E7" s="8">
        <f t="shared" si="0"/>
        <v>109122338.91</v>
      </c>
    </row>
    <row r="8" spans="1:5" x14ac:dyDescent="0.2">
      <c r="A8" s="6"/>
      <c r="B8" s="9" t="s">
        <v>5</v>
      </c>
      <c r="C8" s="24">
        <v>192230869.61000001</v>
      </c>
      <c r="D8" s="10">
        <v>0</v>
      </c>
      <c r="E8" s="10">
        <v>85190307.120000005</v>
      </c>
    </row>
    <row r="9" spans="1:5" x14ac:dyDescent="0.2">
      <c r="A9" s="6"/>
      <c r="B9" s="9" t="s">
        <v>6</v>
      </c>
      <c r="C9" s="24">
        <v>85747753.230000004</v>
      </c>
      <c r="D9" s="10">
        <v>0</v>
      </c>
      <c r="E9" s="10">
        <v>23932031.789999999</v>
      </c>
    </row>
    <row r="10" spans="1:5" x14ac:dyDescent="0.2">
      <c r="A10" s="6"/>
      <c r="B10" s="9" t="s">
        <v>7</v>
      </c>
      <c r="C10" s="10"/>
      <c r="D10" s="10"/>
      <c r="E10" s="10"/>
    </row>
    <row r="11" spans="1:5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277978622.84000003</v>
      </c>
      <c r="D12" s="8">
        <f t="shared" ref="D12:E12" si="1">SUM(D13:D14)</f>
        <v>3321423.42</v>
      </c>
      <c r="E12" s="8">
        <f t="shared" si="1"/>
        <v>57527990.150000006</v>
      </c>
    </row>
    <row r="13" spans="1:5" x14ac:dyDescent="0.2">
      <c r="A13" s="6"/>
      <c r="B13" s="9" t="s">
        <v>9</v>
      </c>
      <c r="C13" s="10">
        <v>192230869.61000001</v>
      </c>
      <c r="D13" s="10">
        <v>3321423.42</v>
      </c>
      <c r="E13" s="10">
        <v>47384750.810000002</v>
      </c>
    </row>
    <row r="14" spans="1:5" x14ac:dyDescent="0.2">
      <c r="A14" s="6"/>
      <c r="B14" s="9" t="s">
        <v>10</v>
      </c>
      <c r="C14" s="10">
        <v>85747753.230000004</v>
      </c>
      <c r="D14" s="10">
        <v>0</v>
      </c>
      <c r="E14" s="10">
        <v>10143239.34</v>
      </c>
    </row>
    <row r="15" spans="1:5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-3321423.42</v>
      </c>
      <c r="E20" s="8">
        <f>E7-E12+E16</f>
        <v>51594348.75999999</v>
      </c>
    </row>
    <row r="21" spans="1:5" x14ac:dyDescent="0.2">
      <c r="A21" s="6"/>
      <c r="B21" s="7" t="s">
        <v>15</v>
      </c>
      <c r="C21" s="8">
        <f>C20-C41</f>
        <v>11182268</v>
      </c>
      <c r="D21" s="8">
        <f t="shared" ref="D21:E21" si="2">D20-D41</f>
        <v>-3321423.42</v>
      </c>
      <c r="E21" s="8">
        <f t="shared" si="2"/>
        <v>56655103.75999999</v>
      </c>
    </row>
    <row r="22" spans="1:5" ht="22.5" x14ac:dyDescent="0.2">
      <c r="A22" s="6"/>
      <c r="B22" s="7" t="s">
        <v>16</v>
      </c>
      <c r="C22" s="8">
        <f>C21</f>
        <v>11182268</v>
      </c>
      <c r="D22" s="8">
        <f>D21-D16</f>
        <v>-3321423.42</v>
      </c>
      <c r="E22" s="8">
        <f>E21-E16</f>
        <v>56655103.75999999</v>
      </c>
    </row>
    <row r="23" spans="1:5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2865110.31</v>
      </c>
      <c r="D26" s="8">
        <f t="shared" ref="D26:E26" si="3">SUM(D27:D28)</f>
        <v>0</v>
      </c>
      <c r="E26" s="8">
        <f t="shared" si="3"/>
        <v>818806.6100000001</v>
      </c>
    </row>
    <row r="27" spans="1:5" x14ac:dyDescent="0.2">
      <c r="A27" s="6"/>
      <c r="B27" s="9" t="s">
        <v>21</v>
      </c>
      <c r="C27" s="10">
        <v>100110.31</v>
      </c>
      <c r="D27" s="10">
        <v>0</v>
      </c>
      <c r="E27" s="10">
        <v>100110.31</v>
      </c>
    </row>
    <row r="28" spans="1:5" x14ac:dyDescent="0.2">
      <c r="A28" s="6"/>
      <c r="B28" s="9" t="s">
        <v>22</v>
      </c>
      <c r="C28" s="10">
        <v>2765000</v>
      </c>
      <c r="D28" s="10">
        <v>0</v>
      </c>
      <c r="E28" s="10">
        <v>718696.3</v>
      </c>
    </row>
    <row r="29" spans="1:5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14047378.310000001</v>
      </c>
      <c r="D30" s="8">
        <f t="shared" ref="D30:E30" si="4">D22+D26</f>
        <v>-3321423.42</v>
      </c>
      <c r="E30" s="8">
        <f t="shared" si="4"/>
        <v>57473910.36999999</v>
      </c>
    </row>
    <row r="31" spans="1:5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11182268</v>
      </c>
      <c r="D37" s="8">
        <f t="shared" ref="D37:E37" si="6">SUM(D38:D39)</f>
        <v>0</v>
      </c>
      <c r="E37" s="8">
        <f t="shared" si="6"/>
        <v>5060755</v>
      </c>
    </row>
    <row r="38" spans="1:5" x14ac:dyDescent="0.2">
      <c r="A38" s="6"/>
      <c r="B38" s="9" t="s">
        <v>30</v>
      </c>
      <c r="C38" s="10">
        <v>8000000</v>
      </c>
      <c r="D38" s="10">
        <v>0</v>
      </c>
      <c r="E38" s="10">
        <v>3999999</v>
      </c>
    </row>
    <row r="39" spans="1:5" x14ac:dyDescent="0.2">
      <c r="A39" s="6"/>
      <c r="B39" s="9" t="s">
        <v>31</v>
      </c>
      <c r="C39" s="10">
        <v>3182268</v>
      </c>
      <c r="D39" s="10">
        <v>0</v>
      </c>
      <c r="E39" s="10">
        <v>1060756</v>
      </c>
    </row>
    <row r="40" spans="1:5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-11182268</v>
      </c>
      <c r="D41" s="8">
        <f t="shared" ref="D41:E41" si="7">D34-D37</f>
        <v>0</v>
      </c>
      <c r="E41" s="8">
        <f t="shared" si="7"/>
        <v>-5060755</v>
      </c>
    </row>
    <row r="42" spans="1:5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192230869.61000001</v>
      </c>
      <c r="D45" s="10">
        <v>0</v>
      </c>
      <c r="E45" s="10">
        <f>E8-E39</f>
        <v>84129551.120000005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184230869.61000001</v>
      </c>
      <c r="D50" s="10">
        <v>0</v>
      </c>
      <c r="E50" s="10">
        <f>E13-E39</f>
        <v>46323994.810000002</v>
      </c>
    </row>
    <row r="51" spans="1:5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8000000</v>
      </c>
      <c r="D54" s="8">
        <f t="shared" ref="D54:E54" si="9">D45+D46-D50+D52</f>
        <v>0</v>
      </c>
      <c r="E54" s="8">
        <f t="shared" si="9"/>
        <v>37805556.310000002</v>
      </c>
    </row>
    <row r="55" spans="1:5" x14ac:dyDescent="0.2">
      <c r="A55" s="6"/>
      <c r="B55" s="7" t="s">
        <v>36</v>
      </c>
      <c r="C55" s="8">
        <f>C54-C46</f>
        <v>8000000</v>
      </c>
      <c r="D55" s="8">
        <f t="shared" ref="D55:E55" si="10">D54-D46</f>
        <v>0</v>
      </c>
      <c r="E55" s="8">
        <f t="shared" si="10"/>
        <v>37805556.310000002</v>
      </c>
    </row>
    <row r="56" spans="1:5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85747753.230000004</v>
      </c>
      <c r="D59" s="10">
        <v>0</v>
      </c>
      <c r="E59" s="10">
        <f>E9-E38</f>
        <v>19932032.789999999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79800485.230000004</v>
      </c>
      <c r="D64" s="10">
        <v>0</v>
      </c>
      <c r="E64" s="10">
        <f>E14-E39</f>
        <v>9082483.3399999999</v>
      </c>
    </row>
    <row r="65" spans="1:5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5947268</v>
      </c>
      <c r="D68" s="8">
        <f>D59+D60-D64-D66</f>
        <v>0</v>
      </c>
      <c r="E68" s="8">
        <f>E59+E60-E64-E66</f>
        <v>10849549.449999999</v>
      </c>
    </row>
    <row r="69" spans="1:5" x14ac:dyDescent="0.2">
      <c r="A69" s="6"/>
      <c r="B69" s="16" t="s">
        <v>40</v>
      </c>
      <c r="C69" s="8">
        <f>C68-C60</f>
        <v>5947268</v>
      </c>
      <c r="D69" s="8">
        <f t="shared" ref="D69:E69" si="12">D68-D60</f>
        <v>0</v>
      </c>
      <c r="E69" s="8">
        <f t="shared" si="12"/>
        <v>10849549.449999999</v>
      </c>
    </row>
    <row r="70" spans="1:5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dcterms:created xsi:type="dcterms:W3CDTF">2017-01-11T17:21:42Z</dcterms:created>
  <dcterms:modified xsi:type="dcterms:W3CDTF">2017-05-03T13:53:51Z</dcterms:modified>
</cp:coreProperties>
</file>