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MUVI\Desktop\CUENTA PÚBLICA PRIMER TRIMETRE\"/>
    </mc:Choice>
  </mc:AlternateContent>
  <bookViews>
    <workbookView xWindow="0" yWindow="0" windowWidth="20490" windowHeight="753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C51" i="1"/>
  <c r="D50" i="1"/>
  <c r="C50" i="1"/>
  <c r="D46" i="1"/>
  <c r="C46" i="1"/>
  <c r="D45" i="1"/>
  <c r="D55" i="1" s="1"/>
  <c r="C45" i="1"/>
  <c r="C55" i="1" s="1"/>
  <c r="D39" i="1"/>
  <c r="C39" i="1"/>
  <c r="D35" i="1"/>
  <c r="D43" i="1" s="1"/>
  <c r="C35" i="1"/>
  <c r="C43" i="1" s="1"/>
  <c r="D16" i="1"/>
  <c r="C16" i="1"/>
  <c r="D4" i="1"/>
  <c r="D33" i="1" s="1"/>
  <c r="D56" i="1" s="1"/>
  <c r="C4" i="1"/>
  <c r="C33" i="1" s="1"/>
  <c r="C56" i="1" s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<sst xmlns="http://schemas.openxmlformats.org/spreadsheetml/2006/main" count="90" uniqueCount="79">
  <si>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</si>
  <si>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</si>
  <si>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</si>
  <si>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</si>
  <si>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</si>
  <si>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</si>
  <si>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</si>
  <si>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</si>
  <si>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</si>
  <si>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</si>
  <si>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</si>
  <si>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</si>
  <si>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</si>
  <si>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</si>
  <si>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</si>
  <si>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</si>
  <si>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</si>
  <si>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</si>
  <si>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</si>
  <si>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</si>
  <si>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</si>
  <si>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</si>
  <si>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</si>
  <si>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</si>
  <si>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</si>
  <si>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</si>
  <si>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</si>
  <si>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</si>
  <si>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</si>
  <si>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</si>
  <si>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</si>
  <si>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</si>
  <si>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</si>
  <si>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</si>
  <si>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</si>
  <si>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</si>
  <si>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</si>
  <si>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</si>
  <si>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</si>
  <si>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</si>
  <si>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</si>
  <si>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</si>
  <si>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</si>
  <si>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</si>
  <si>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</si>
  <si>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</si>
  <si>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</si>
  <si>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</si>
  <si>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</si>
  <si>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</si>
  <si>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</si>
  <si>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</si>
  <si>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</si>
  <si>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</si>
  <si>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</si>
  <si>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</si>
  <si>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</si>
  <si>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</si>
  <si>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</si>
  <si>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</si>
  <si>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</si>
  <si>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</si>
  <si>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</si>
  <si>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</si>
  <si>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</si>
  <si>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</si>
  <si>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</si>
  <si>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</si>
  <si>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</si>
  <si>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</si>
  <si>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</si>
  <si>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</si>
  <si>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</si>
  <si>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</si>
  <si>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</si>
  <si>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</si>
  <si>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INSTITUTO MUNICIPAL DE VIVIENDA DDE SAN FRANCISCO DEL RINCÓN
ESTADO DE FLUJOS DE EFECTIVO
DEL 1 DE ENERO AL 31 DE MARZO  DE 2017</t>
  </si>
  <si>
    <t>DIRECTOR GENERAL DEL IMUVI
C.P. GODOFREDO MARÚN ROJAS</t>
  </si>
  <si>
    <t>TESORERO CONSEJO DIRECTIVO IMUVI
C.P. ADRIÁN GONZÁLEZ PULIDO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</si>
</sst>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activeCell="B65" sqref="B65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1" t="s">
        <v>76</v>
      </c>
      <c r="B1" s="42"/>
      <c r="C1" s="42"/>
      <c r="D1" s="42"/>
      <c r="E1" s="43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205230.24000000002</v>
      </c>
      <c r="D4" s="6">
        <f>SUM(D5:D15)</f>
        <v>923190.62000000011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13201.44</v>
      </c>
      <c r="D9" s="8">
        <v>303884.32</v>
      </c>
      <c r="E9" s="4"/>
    </row>
    <row r="10" spans="1:5" x14ac:dyDescent="0.2">
      <c r="A10" s="7">
        <v>4160</v>
      </c>
      <c r="B10" s="28" t="s">
        <v>10</v>
      </c>
      <c r="C10" s="8">
        <v>6298.56</v>
      </c>
      <c r="D10" s="8">
        <v>38604.400000000001</v>
      </c>
      <c r="E10" s="4"/>
    </row>
    <row r="11" spans="1:5" x14ac:dyDescent="0.2">
      <c r="A11" s="7">
        <v>4170</v>
      </c>
      <c r="B11" s="28" t="s">
        <v>11</v>
      </c>
      <c r="C11" s="8">
        <v>4568.1000000000004</v>
      </c>
      <c r="D11" s="8">
        <v>13997.9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0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181162.14</v>
      </c>
      <c r="D14" s="8">
        <v>566704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211413.09</v>
      </c>
      <c r="D16" s="6">
        <f>SUM(D17:D32)</f>
        <v>797973.81</v>
      </c>
      <c r="E16" s="4"/>
    </row>
    <row r="17" spans="1:5" x14ac:dyDescent="0.2">
      <c r="A17" s="7">
        <v>5110</v>
      </c>
      <c r="B17" s="28" t="s">
        <v>15</v>
      </c>
      <c r="C17" s="8">
        <v>194931.83</v>
      </c>
      <c r="D17" s="8">
        <v>706365.18</v>
      </c>
      <c r="E17" s="4"/>
    </row>
    <row r="18" spans="1:5" x14ac:dyDescent="0.2">
      <c r="A18" s="7">
        <v>5120</v>
      </c>
      <c r="B18" s="28" t="s">
        <v>16</v>
      </c>
      <c r="C18" s="8">
        <v>8933.1</v>
      </c>
      <c r="D18" s="8">
        <v>44883.85</v>
      </c>
      <c r="E18" s="4"/>
    </row>
    <row r="19" spans="1:5" x14ac:dyDescent="0.2">
      <c r="A19" s="7">
        <v>5130</v>
      </c>
      <c r="B19" s="28" t="s">
        <v>17</v>
      </c>
      <c r="C19" s="8">
        <v>7548.16</v>
      </c>
      <c r="D19" s="8">
        <v>46724.78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0</v>
      </c>
      <c r="D23" s="8">
        <v>0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-6182.8499999999767</v>
      </c>
      <c r="D33" s="6">
        <f>+D4-D16</f>
        <v>125216.81000000006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0</v>
      </c>
      <c r="D39" s="6">
        <f>SUM(D40:D42)</f>
        <v>32283.68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0</v>
      </c>
      <c r="D41" s="8">
        <v>28784.68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3499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0</v>
      </c>
      <c r="D43" s="6">
        <f>+D35-D39</f>
        <v>-32283.68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17146.900000000001</v>
      </c>
      <c r="D50" s="6">
        <f>+D51+D54</f>
        <v>0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17146.900000000001</v>
      </c>
      <c r="D54" s="8">
        <v>0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-17146.900000000001</v>
      </c>
      <c r="D55" s="6">
        <f>+D45-D50</f>
        <v>0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-23329.749999999978</v>
      </c>
      <c r="D56" s="6">
        <f>+D33+D43+D55</f>
        <v>92933.130000000063</v>
      </c>
      <c r="E56" s="4"/>
    </row>
    <row r="57" spans="1:5" x14ac:dyDescent="0.2">
      <c r="A57" s="16">
        <v>9000011</v>
      </c>
      <c r="B57" s="5" t="s">
        <v>37</v>
      </c>
      <c r="C57" s="6">
        <v>274342.13</v>
      </c>
      <c r="D57" s="6">
        <v>169697.61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251012.38</v>
      </c>
      <c r="D58" s="12">
        <v>274342.13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45" x14ac:dyDescent="0.2">
      <c r="A65" s="35"/>
      <c r="B65" s="39" t="s">
        <v>77</v>
      </c>
      <c r="C65" s="40"/>
      <c r="D65" s="39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DirIMUVI</cp:lastModifiedBy>
  <cp:lastPrinted>2017-03-02T18:57:17Z</cp:lastPrinted>
  <dcterms:created xsi:type="dcterms:W3CDTF">2012-12-11T20:31:36Z</dcterms:created>
  <dcterms:modified xsi:type="dcterms:W3CDTF">2017-04-28T17:40:31Z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