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-120" yWindow="-120" windowWidth="29040" windowHeight="1572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<sst xmlns="http://schemas.openxmlformats.org/spreadsheetml/2006/main" count="951" uniqueCount="674">
  <si>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</si>
  <si>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</si>
  <si>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</si>
  <si>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</si>
  <si>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</si>
  <si>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</si>
  <si>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</si>
  <si>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</si>
  <si>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</si>
  <si>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</si>
  <si>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</si>
  <si>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</si>
  <si>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</si>
  <si>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</si>
  <si>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</si>
  <si>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</si>
  <si>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</si>
  <si>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</si>
  <si>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</si>
  <si>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</si>
  <si>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</si>
  <si>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</si>
  <si>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</si>
  <si>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</si>
  <si>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</si>
  <si>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</si>
  <si>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</si>
  <si>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</si>
  <si>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</si>
  <si>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</si>
  <si>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</si>
  <si>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</si>
  <si>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</si>
  <si>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</si>
  <si>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</si>
  <si>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</si>
  <si>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</si>
  <si>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</si>
  <si>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</si>
  <si>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</si>
  <si>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</si>
  <si>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</si>
  <si>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</si>
  <si>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</si>
  <si>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</si>
  <si>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</si>
  <si>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</si>
  <si>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</si>
  <si>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</si>
  <si>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</si>
  <si>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</si>
  <si>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</si>
  <si>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</si>
  <si>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</si>
  <si>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</si>
  <si>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</si>
  <si>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</si>
  <si>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</si>
  <si>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</si>
  <si>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</si>
  <si>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</si>
  <si>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</si>
  <si>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</si>
  <si>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</si>
  <si>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</si>
  <si>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</si>
  <si>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</si>
  <si>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</si>
  <si>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</si>
  <si>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</si>
  <si>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</si>
  <si>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</si>
  <si>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</si>
  <si>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</si>
  <si>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</si>
  <si>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</si>
  <si>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</si>
  <si>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</si>
  <si>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</si>
  <si>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</si>
  <si>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</si>
  <si>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</si>
  <si>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</si>
  <si>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</si>
  <si>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</si>
  <si>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</si>
  <si>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</si>
  <si>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</si>
  <si>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</si>
  <si>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</si>
  <si>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</si>
  <si>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</si>
  <si>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</si>
  <si>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</si>
  <si>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</si>
  <si>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</si>
  <si>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</si>
  <si>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</si>
  <si>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</si>
  <si>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</si>
  <si>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</si>
  <si>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</si>
  <si>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</si>
  <si>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</si>
  <si>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</si>
  <si>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</si>
  <si>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</si>
  <si>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</si>
  <si>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</si>
  <si>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</si>
  <si>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</si>
  <si>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</si>
  <si>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</si>
  <si>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</si>
  <si>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</si>
  <si>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</si>
  <si>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</si>
  <si>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</si>
  <si>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</si>
  <si>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</si>
  <si>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</si>
  <si>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</si>
  <si>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</si>
  <si>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</si>
  <si>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</si>
  <si>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</si>
  <si>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</si>
  <si>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</si>
  <si>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</si>
  <si>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</si>
  <si>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</si>
  <si>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</si>
  <si>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</si>
  <si>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</si>
  <si>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</si>
  <si>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</si>
  <si>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</si>
  <si>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</si>
  <si>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</si>
  <si>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</si>
  <si>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</si>
  <si>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</si>
  <si>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</si>
  <si>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</si>
  <si>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</si>
  <si>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</si>
  <si>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</si>
  <si>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</si>
  <si>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</si>
  <si>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</si>
  <si>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</si>
  <si>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</si>
  <si>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</si>
  <si>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</si>
  <si>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</si>
  <si>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</si>
  <si>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</si>
  <si>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</si>
  <si>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</si>
  <si>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</si>
  <si>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</si>
  <si>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</si>
  <si>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</si>
  <si>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</si>
  <si>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</si>
  <si>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</si>
  <si>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</si>
  <si>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</si>
  <si>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</si>
  <si>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</si>
  <si>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</si>
  <si>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</si>
  <si>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</si>
  <si>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</si>
  <si>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</si>
  <si>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</si>
  <si>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</si>
  <si>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</si>
  <si>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</si>
  <si>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</si>
  <si>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</si>
  <si>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</si>
  <si>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</si>
  <si>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</si>
  <si>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</si>
  <si>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</si>
  <si>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</si>
  <si>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</si>
  <si>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</si>
  <si>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</si>
  <si>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</si>
  <si>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</si>
  <si>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</si>
  <si>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</si>
  <si>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</si>
  <si>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</si>
  <si>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</si>
  <si>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</si>
  <si>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</si>
  <si>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</si>
  <si>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</si>
  <si>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</si>
  <si>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</si>
  <si>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</si>
  <si>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</si>
  <si>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</si>
  <si>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</si>
  <si>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</si>
  <si>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</si>
  <si>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</si>
  <si>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</si>
  <si>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</si>
  <si>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</si>
  <si>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</si>
  <si>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</si>
  <si>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</si>
  <si>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</si>
  <si>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</si>
  <si>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</si>
  <si>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</si>
  <si>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</si>
  <si>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</si>
  <si>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</si>
  <si>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</si>
  <si>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</si>
  <si>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</si>
  <si>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</si>
  <si>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</si>
  <si>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</si>
  <si>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</si>
  <si>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</si>
  <si>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</si>
  <si>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</si>
  <si>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</si>
  <si>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</si>
  <si>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</si>
  <si>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</si>
  <si>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</si>
  <si>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</si>
  <si>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</si>
  <si>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</si>
  <si>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</si>
  <si>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</si>
  <si>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</si>
  <si>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</si>
  <si>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</si>
  <si>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</si>
  <si>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</si>
  <si>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</si>
  <si>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</si>
  <si>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</si>
  <si>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</si>
  <si>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</si>
  <si>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</si>
  <si>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</si>
  <si>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</si>
  <si>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</si>
  <si>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</si>
  <si>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</si>
  <si>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</si>
  <si>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</si>
  <si>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</si>
  <si>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</si>
  <si>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</si>
  <si>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</si>
  <si>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</si>
  <si>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</si>
  <si>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</si>
  <si>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</si>
  <si>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</si>
  <si>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</si>
  <si>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</si>
  <si>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</si>
  <si>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</si>
  <si>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</si>
  <si>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</si>
  <si>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</si>
  <si>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</si>
  <si>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</si>
  <si>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</si>
  <si>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</si>
  <si>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</si>
  <si>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</si>
  <si>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</si>
  <si>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</si>
  <si>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</si>
  <si>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</si>
  <si>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</si>
  <si>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</si>
  <si>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</si>
  <si>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</si>
  <si>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</si>
  <si>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</si>
  <si>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</si>
  <si>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</si>
  <si>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</si>
  <si>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</si>
  <si>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</si>
  <si>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</si>
  <si>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</si>
  <si>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</si>
  <si>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</si>
  <si>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</si>
  <si>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</si>
  <si>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</si>
  <si>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</si>
  <si>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</si>
  <si>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</si>
  <si>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</si>
  <si>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</si>
  <si>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</si>
  <si>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</si>
  <si>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</si>
  <si>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</si>
  <si>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</si>
  <si>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</si>
  <si>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</si>
  <si>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</si>
  <si>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</si>
  <si>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</si>
  <si>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</si>
  <si>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</si>
  <si>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</si>
  <si>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</si>
  <si>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</si>
  <si>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</si>
  <si>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</si>
  <si>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</si>
  <si>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</si>
  <si>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</si>
  <si>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</si>
  <si>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</si>
  <si>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</si>
  <si>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</si>
  <si>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</si>
  <si>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</si>
  <si>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</si>
  <si>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</si>
  <si>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</si>
  <si>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</si>
  <si>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</si>
  <si>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</si>
  <si>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</si>
  <si>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</si>
  <si>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</si>
  <si>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</si>
  <si>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</si>
  <si>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</si>
  <si>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</si>
  <si>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</si>
  <si>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</si>
  <si>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</si>
  <si>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</si>
  <si>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</si>
  <si>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</si>
  <si>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</si>
  <si>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</si>
  <si>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</si>
  <si>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</si>
  <si>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</si>
  <si>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</si>
  <si>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</si>
  <si>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</si>
  <si>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</si>
  <si>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</si>
  <si>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</si>
  <si>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</si>
  <si>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</si>
  <si>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</si>
  <si>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</si>
  <si>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</si>
  <si>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</si>
  <si>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</si>
  <si>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</si>
  <si>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</si>
  <si>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</si>
  <si>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</si>
  <si>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</si>
  <si>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</si>
  <si>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</si>
  <si>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</si>
  <si>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</si>
  <si>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</si>
  <si>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</si>
  <si>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</si>
  <si>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</si>
  <si>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</si>
  <si>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</si>
  <si>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</si>
  <si>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</si>
  <si>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</si>
  <si>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</si>
  <si>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</si>
  <si>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</si>
  <si>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</si>
  <si>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</si>
  <si>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</si>
  <si>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</si>
  <si>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</si>
  <si>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</si>
  <si>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</si>
  <si>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</si>
  <si>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</si>
  <si>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</si>
  <si>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</si>
  <si>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</si>
  <si>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</si>
  <si>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</si>
  <si>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</si>
  <si>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</si>
  <si>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</si>
  <si>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</si>
  <si>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</si>
  <si>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</si>
  <si>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</si>
  <si>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</si>
  <si>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</si>
  <si>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</si>
  <si>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</si>
  <si>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</si>
  <si>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</si>
  <si>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</si>
  <si>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</si>
  <si>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</si>
  <si>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</si>
  <si>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</si>
  <si>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</si>
  <si>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</si>
  <si>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</si>
  <si>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</si>
  <si>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</si>
  <si>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</si>
  <si>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</si>
  <si>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</si>
  <si>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</si>
  <si>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</si>
  <si>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</si>
  <si>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</si>
  <si>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</si>
  <si>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</si>
  <si>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</si>
  <si>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</si>
  <si>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</si>
  <si>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</si>
  <si>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</si>
  <si>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</si>
  <si>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</si>
  <si>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</si>
  <si>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</si>
  <si>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</si>
  <si>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</si>
  <si>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</si>
  <si>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</si>
  <si>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</si>
  <si>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</si>
  <si>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</si>
  <si>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</si>
  <si>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</si>
  <si>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</si>
  <si>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</si>
  <si>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</si>
  <si>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</si>
  <si>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</si>
  <si>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</si>
  <si>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</si>
  <si>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</si>
  <si>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</si>
  <si>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</si>
  <si>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</si>
  <si>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</si>
  <si>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</si>
  <si>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</si>
  <si>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</si>
  <si>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</si>
  <si>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</si>
  <si>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</si>
  <si>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</si>
  <si>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</si>
  <si>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</si>
  <si>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</si>
  <si>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</si>
  <si>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</si>
  <si>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</si>
  <si>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</si>
  <si>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</si>
  <si>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</si>
  <si>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</si>
  <si>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</si>
  <si>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</si>
  <si>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</si>
  <si>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</si>
  <si>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</si>
  <si>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</si>
  <si>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</si>
  <si>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</si>
  <si>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</si>
  <si>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</si>
  <si>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</si>
  <si>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</si>
  <si>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</si>
  <si>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</si>
  <si>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</si>
  <si>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</si>
  <si>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</si>
  <si>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</si>
  <si>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</si>
  <si>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</si>
  <si>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</si>
  <si>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</si>
  <si>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</si>
  <si>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</si>
  <si>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</si>
  <si>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</si>
  <si>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</si>
  <si>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</si>
  <si>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</si>
  <si>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</si>
  <si>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</si>
  <si>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</si>
  <si>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</si>
  <si>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</si>
  <si>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</si>
  <si>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</si>
  <si>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</si>
  <si>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</si>
  <si>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</si>
  <si>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</si>
  <si>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</si>
  <si>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</si>
  <si>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</si>
  <si>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</si>
  <si>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</si>
  <si>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</si>
  <si>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</si>
  <si>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</si>
  <si>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</si>
  <si>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</si>
  <si>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</si>
  <si>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</si>
  <si>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</si>
  <si>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</si>
  <si>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</si>
  <si>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</si>
  <si>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</si>
  <si>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</si>
  <si>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</si>
  <si>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</si>
  <si>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</si>
  <si>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</si>
  <si>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</si>
  <si>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</si>
  <si>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</si>
  <si>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</si>
  <si>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</si>
  <si>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</si>
  <si>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</si>
  <si>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</si>
  <si>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</si>
  <si>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</si>
  <si>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</si>
  <si>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</si>
  <si>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</si>
  <si>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</si>
  <si>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</si>
  <si>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</si>
  <si>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</si>
  <si>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</si>
  <si>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</si>
  <si>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</si>
  <si>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</si>
  <si>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</si>
  <si>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</si>
  <si>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</si>
  <si>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</si>
  <si>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</si>
  <si>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</si>
  <si>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</si>
  <si>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</si>
  <si>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</si>
  <si>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</si>
  <si>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</si>
  <si>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</si>
  <si>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</si>
  <si>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</si>
  <si>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</si>
  <si>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</si>
  <si>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</si>
  <si>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</si>
  <si>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</si>
  <si>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</si>
  <si>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</si>
  <si>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</si>
  <si>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</si>
  <si>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</si>
  <si>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</si>
  <si>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</si>
  <si>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</si>
  <si>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</si>
  <si>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</si>
  <si>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</si>
  <si>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</si>
  <si>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</si>
  <si>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</si>
  <si>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</si>
  <si>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</si>
  <si>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</si>
  <si>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</si>
  <si>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</si>
  <si>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</si>
  <si>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</si>
  <si>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</si>
  <si>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</si>
  <si>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</si>
  <si>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</si>
  <si>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</si>
  <si>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</si>
  <si>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</si>
  <si>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</si>
  <si>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</si>
  <si>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</si>
  <si>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</si>
  <si>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</si>
  <si>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</si>
  <si>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</si>
  <si>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</si>
  <si>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</si>
  <si>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</si>
  <si>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</si>
  <si>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</si>
  <si>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</si>
  <si>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</si>
  <si>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</si>
  <si>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</si>
  <si>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</si>
  <si>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</si>
  <si>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</si>
  <si>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</si>
  <si>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</si>
  <si>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</si>
  <si>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</si>
  <si>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</si>
  <si>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</si>
  <si>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</si>
  <si>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</si>
  <si>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</si>
  <si>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</si>
  <si>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</si>
  <si>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</si>
  <si>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</si>
  <si>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</si>
  <si>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</si>
  <si>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</si>
  <si>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</si>
  <si>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</si>
  <si>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</si>
  <si>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</si>
  <si>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</si>
  <si>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</si>
  <si>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</si>
  <si>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</si>
  <si>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</si>
  <si>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</si>
  <si>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</si>
  <si>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</si>
  <si>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</si>
  <si>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</si>
  <si>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</si>
  <si>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</si>
  <si>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</si>
  <si>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</si>
  <si>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</si>
  <si>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</si>
  <si>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1 de Enero 30 de Septiembre de 2022</t>
  </si>
  <si>
    <t>Instituto Municipal de las Mujeres de San Francisco del Rincón,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</si>
</sst>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H23" sqref="H2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673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672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H12" sqref="H1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673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672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628797.29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628797.29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I16" sqref="I1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673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672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628797.29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4451.63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624345.66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0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-628797.29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E15" sqref="E1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673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672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842960.77</v>
      </c>
      <c r="E40" s="34">
        <v>0</v>
      </c>
      <c r="F40" s="34">
        <f t="shared" si="0"/>
        <v>842960.77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628797.29</v>
      </c>
      <c r="E41" s="34">
        <v>-867512.41</v>
      </c>
      <c r="F41" s="34">
        <f t="shared" si="0"/>
        <v>-238715.12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24551.64</v>
      </c>
      <c r="E42" s="34">
        <v>0</v>
      </c>
      <c r="F42" s="34">
        <f t="shared" si="0"/>
        <v>24551.64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628797.29</v>
      </c>
      <c r="E43" s="34">
        <v>-628797.29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-628797.29</v>
      </c>
      <c r="F44" s="34">
        <f t="shared" si="0"/>
        <v>-628797.29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842960.77</v>
      </c>
      <c r="E45" s="34">
        <v>-1685921.54</v>
      </c>
      <c r="F45" s="34">
        <f t="shared" si="0"/>
        <v>-842960.77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2446896.61</v>
      </c>
      <c r="E46" s="34">
        <v>-2253974.0699999998</v>
      </c>
      <c r="F46" s="34">
        <f t="shared" si="0"/>
        <v>192922.54000000004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265322.15000000002</v>
      </c>
      <c r="E47" s="34">
        <v>-289873.78999999998</v>
      </c>
      <c r="F47" s="34">
        <f t="shared" si="0"/>
        <v>-24551.639999999956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1504824.64</v>
      </c>
      <c r="E48" s="34">
        <v>-1387522.4</v>
      </c>
      <c r="F48" s="34">
        <f t="shared" si="0"/>
        <v>117302.23999999999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1272146.1499999999</v>
      </c>
      <c r="E49" s="34">
        <v>-1247739.33</v>
      </c>
      <c r="F49" s="34">
        <f t="shared" si="0"/>
        <v>24406.819999999832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1240678.75</v>
      </c>
      <c r="E50" s="34">
        <v>-1240678.75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887025.84</v>
      </c>
      <c r="E51" s="34">
        <v>-354145.03</v>
      </c>
      <c r="F51" s="34">
        <f t="shared" si="0"/>
        <v>532880.80999999994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C16" sqref="C1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673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672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289.97000000000003</v>
      </c>
      <c r="D20" s="24">
        <v>289.97000000000003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35280.870000000003</v>
      </c>
      <c r="D23" s="24">
        <v>35280.870000000003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370402.86</v>
      </c>
      <c r="D62" s="24">
        <f t="shared" ref="D62:E62" si="0">SUM(D63:D70)</f>
        <v>0</v>
      </c>
      <c r="E62" s="24">
        <f t="shared" si="0"/>
        <v>-212696.13</v>
      </c>
    </row>
    <row r="63" spans="1:9" x14ac:dyDescent="0.2">
      <c r="A63" s="22">
        <v>1241</v>
      </c>
      <c r="B63" s="20" t="s">
        <v>239</v>
      </c>
      <c r="C63" s="24">
        <v>367103.86</v>
      </c>
      <c r="D63" s="24">
        <v>0</v>
      </c>
      <c r="E63" s="24">
        <v>-212237.94</v>
      </c>
    </row>
    <row r="64" spans="1:9" x14ac:dyDescent="0.2">
      <c r="A64" s="22">
        <v>1242</v>
      </c>
      <c r="B64" s="20" t="s">
        <v>240</v>
      </c>
      <c r="C64" s="24">
        <v>3299</v>
      </c>
      <c r="D64" s="24">
        <v>0</v>
      </c>
      <c r="E64" s="24">
        <v>-458.19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49670.8</v>
      </c>
      <c r="D74" s="24">
        <f>SUM(D75:D79)</f>
        <v>0</v>
      </c>
      <c r="E74" s="24">
        <f>SUM(E75:E79)</f>
        <v>26004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49670.8</v>
      </c>
      <c r="D78" s="24">
        <v>0</v>
      </c>
      <c r="E78" s="24">
        <v>26004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13442.33</v>
      </c>
      <c r="D110" s="24">
        <f>SUM(D111:D119)</f>
        <v>13442.33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13651.57</v>
      </c>
      <c r="D112" s="24">
        <f t="shared" ref="D112:D119" si="1">C112</f>
        <v>13651.57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-209.24</v>
      </c>
      <c r="D119" s="24">
        <f t="shared" si="1"/>
        <v>-209.24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H27" sqref="H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673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672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4451.63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4451.63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4451.63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624345.66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624345.66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624345.66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557287.63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557287.63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497476.03</v>
      </c>
      <c r="D100" s="57">
        <f t="shared" ref="D100:D163" si="0">C100/$C$98</f>
        <v>0.89267373474627465</v>
      </c>
      <c r="E100" s="56"/>
    </row>
    <row r="101" spans="1:5" x14ac:dyDescent="0.2">
      <c r="A101" s="54">
        <v>5111</v>
      </c>
      <c r="B101" s="51" t="s">
        <v>363</v>
      </c>
      <c r="C101" s="55">
        <v>293367.78000000003</v>
      </c>
      <c r="D101" s="57">
        <f t="shared" si="0"/>
        <v>0.52642076408550464</v>
      </c>
      <c r="E101" s="56"/>
    </row>
    <row r="102" spans="1:5" x14ac:dyDescent="0.2">
      <c r="A102" s="54">
        <v>5112</v>
      </c>
      <c r="B102" s="51" t="s">
        <v>364</v>
      </c>
      <c r="C102" s="55">
        <v>96775.02</v>
      </c>
      <c r="D102" s="57">
        <f t="shared" si="0"/>
        <v>0.17365363017298627</v>
      </c>
      <c r="E102" s="56"/>
    </row>
    <row r="103" spans="1:5" x14ac:dyDescent="0.2">
      <c r="A103" s="54">
        <v>5113</v>
      </c>
      <c r="B103" s="51" t="s">
        <v>365</v>
      </c>
      <c r="C103" s="55">
        <v>45372.98</v>
      </c>
      <c r="D103" s="57">
        <f t="shared" si="0"/>
        <v>8.1417525811581362E-2</v>
      </c>
      <c r="E103" s="56"/>
    </row>
    <row r="104" spans="1:5" x14ac:dyDescent="0.2">
      <c r="A104" s="54">
        <v>5114</v>
      </c>
      <c r="B104" s="51" t="s">
        <v>366</v>
      </c>
      <c r="C104" s="55">
        <v>23447.98</v>
      </c>
      <c r="D104" s="57">
        <f t="shared" si="0"/>
        <v>4.2075184765899075E-2</v>
      </c>
      <c r="E104" s="56"/>
    </row>
    <row r="105" spans="1:5" x14ac:dyDescent="0.2">
      <c r="A105" s="54">
        <v>5115</v>
      </c>
      <c r="B105" s="51" t="s">
        <v>367</v>
      </c>
      <c r="C105" s="55">
        <v>38512.269999999997</v>
      </c>
      <c r="D105" s="57">
        <f t="shared" si="0"/>
        <v>6.9106629910303224E-2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33614.03</v>
      </c>
      <c r="D107" s="57">
        <f t="shared" si="0"/>
        <v>6.0317201011621233E-2</v>
      </c>
      <c r="E107" s="56"/>
    </row>
    <row r="108" spans="1:5" x14ac:dyDescent="0.2">
      <c r="A108" s="54">
        <v>5121</v>
      </c>
      <c r="B108" s="51" t="s">
        <v>370</v>
      </c>
      <c r="C108" s="55">
        <v>23530.799999999999</v>
      </c>
      <c r="D108" s="57">
        <f t="shared" si="0"/>
        <v>4.2223797431139819E-2</v>
      </c>
      <c r="E108" s="56"/>
    </row>
    <row r="109" spans="1:5" x14ac:dyDescent="0.2">
      <c r="A109" s="54">
        <v>5122</v>
      </c>
      <c r="B109" s="51" t="s">
        <v>371</v>
      </c>
      <c r="C109" s="55">
        <v>557.03</v>
      </c>
      <c r="D109" s="57">
        <f t="shared" si="0"/>
        <v>9.9953770730565111E-4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3123</v>
      </c>
      <c r="D111" s="57">
        <f t="shared" si="0"/>
        <v>5.603928441763547E-3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>
        <f t="shared" si="0"/>
        <v>0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6403.2</v>
      </c>
      <c r="D116" s="57">
        <f t="shared" si="0"/>
        <v>1.1489937431412214E-2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26197.57</v>
      </c>
      <c r="D117" s="57">
        <f t="shared" si="0"/>
        <v>4.7009064242104208E-2</v>
      </c>
      <c r="E117" s="56"/>
    </row>
    <row r="118" spans="1:5" x14ac:dyDescent="0.2">
      <c r="A118" s="54">
        <v>5131</v>
      </c>
      <c r="B118" s="51" t="s">
        <v>380</v>
      </c>
      <c r="C118" s="55">
        <v>11772.03</v>
      </c>
      <c r="D118" s="57">
        <f t="shared" si="0"/>
        <v>2.1123795624173464E-2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411.54</v>
      </c>
      <c r="D121" s="57">
        <f t="shared" si="0"/>
        <v>7.3846964807024336E-4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3408</v>
      </c>
      <c r="D125" s="57">
        <f t="shared" si="0"/>
        <v>6.1153340152193935E-3</v>
      </c>
      <c r="E125" s="56"/>
    </row>
    <row r="126" spans="1:5" x14ac:dyDescent="0.2">
      <c r="A126" s="54">
        <v>5139</v>
      </c>
      <c r="B126" s="51" t="s">
        <v>388</v>
      </c>
      <c r="C126" s="55">
        <v>10606</v>
      </c>
      <c r="D126" s="57">
        <f t="shared" si="0"/>
        <v>1.9031464954641107E-2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K18" sqref="K18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673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672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3299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71509.66</v>
      </c>
    </row>
    <row r="15" spans="1:5" x14ac:dyDescent="0.2">
      <c r="A15" s="33">
        <v>3220</v>
      </c>
      <c r="B15" s="29" t="s">
        <v>473</v>
      </c>
      <c r="C15" s="34">
        <v>319952.67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activeCell="H20" sqref="H2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673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672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191259.29</v>
      </c>
      <c r="D10" s="34">
        <v>153261.96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191259.29</v>
      </c>
      <c r="D15" s="135">
        <f>SUM(D8:D14)</f>
        <v>153261.96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71509.66</v>
      </c>
      <c r="D47" s="135">
        <v>-129075.18</v>
      </c>
    </row>
    <row r="48" spans="1:5" x14ac:dyDescent="0.2">
      <c r="A48" s="131"/>
      <c r="B48" s="136" t="s">
        <v>629</v>
      </c>
      <c r="C48" s="135">
        <f>C51+C63+C95+C98+C49</f>
        <v>24406.82</v>
      </c>
      <c r="D48" s="135">
        <f>D51+D63+D95+D98+D49</f>
        <v>3771.55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24406.82</v>
      </c>
      <c r="D98" s="135">
        <f>SUM(D99:D103)</f>
        <v>3771.55</v>
      </c>
    </row>
    <row r="99" spans="1:4" x14ac:dyDescent="0.2">
      <c r="A99" s="131">
        <v>2111</v>
      </c>
      <c r="B99" s="130" t="s">
        <v>643</v>
      </c>
      <c r="C99" s="132">
        <v>10961.09</v>
      </c>
      <c r="D99" s="132">
        <v>2403.5500000000002</v>
      </c>
    </row>
    <row r="100" spans="1:4" x14ac:dyDescent="0.2">
      <c r="A100" s="131">
        <v>2112</v>
      </c>
      <c r="B100" s="130" t="s">
        <v>644</v>
      </c>
      <c r="C100" s="132">
        <v>7507.71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5938.02</v>
      </c>
      <c r="D101" s="132">
        <v>1368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95916.48000000001</v>
      </c>
      <c r="D126" s="135">
        <f>D47+D48+D104-D110-D113</f>
        <v>-125303.62999999999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C4AAD-9346-4A65-A27B-E4CB11A19AAC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2019-02-13T21:19:08Z</cp:lastPrinted>
  <dcterms:created xsi:type="dcterms:W3CDTF">2012-12-11T20:36:24Z</dcterms:created>
  <dcterms:modified xsi:type="dcterms:W3CDTF">2022-10-27T21:30:27Z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