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RESPALDO JL TESORERIA\JMENDOZA\Documents\Aaaa\Ejercicio 2019\Cuentas Publicas 2019\Informacion_Trimestral_Abr_Jun_2019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<sst xmlns="http://schemas.openxmlformats.org/spreadsheetml/2006/main" count="920" uniqueCount="656">
  <si>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</si>
  <si>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</si>
  <si>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</si>
  <si>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</si>
  <si>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</si>
  <si>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</si>
  <si>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</si>
  <si>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</si>
  <si>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</si>
  <si>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</si>
  <si>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</si>
  <si>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</si>
  <si>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</si>
  <si>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</si>
  <si>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</si>
  <si>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</si>
  <si>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</si>
  <si>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</si>
  <si>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</si>
  <si>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</si>
  <si>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</si>
  <si>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</si>
  <si>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</si>
  <si>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</si>
  <si>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</si>
  <si>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</si>
  <si>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</si>
  <si>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</si>
  <si>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</si>
  <si>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</si>
  <si>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</si>
  <si>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</si>
  <si>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</si>
  <si>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</si>
  <si>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</si>
  <si>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</si>
  <si>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</si>
  <si>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</si>
  <si>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</si>
  <si>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</si>
  <si>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</si>
  <si>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</si>
  <si>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</si>
  <si>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</si>
  <si>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</si>
  <si>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</si>
  <si>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</si>
  <si>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</si>
  <si>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</si>
  <si>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</si>
  <si>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</si>
  <si>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</si>
  <si>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</si>
  <si>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</si>
  <si>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</si>
  <si>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</si>
  <si>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</si>
  <si>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</si>
  <si>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</si>
  <si>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</si>
  <si>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</si>
  <si>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</si>
  <si>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</si>
  <si>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</si>
  <si>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</si>
  <si>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</si>
  <si>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</si>
  <si>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</si>
  <si>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</si>
  <si>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</si>
  <si>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</si>
  <si>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</si>
  <si>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</si>
  <si>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</si>
  <si>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</si>
  <si>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</si>
  <si>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</si>
  <si>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</si>
  <si>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</si>
  <si>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</si>
  <si>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</si>
  <si>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</si>
  <si>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</si>
  <si>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</si>
  <si>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</si>
  <si>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</si>
  <si>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</si>
  <si>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</si>
  <si>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</si>
  <si>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</si>
  <si>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</si>
  <si>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</si>
  <si>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</si>
  <si>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</si>
  <si>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</si>
  <si>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</si>
  <si>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</si>
  <si>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</si>
  <si>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</si>
  <si>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</si>
  <si>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</si>
  <si>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</si>
  <si>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</si>
  <si>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</si>
  <si>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</si>
  <si>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</si>
  <si>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</si>
  <si>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</si>
  <si>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</si>
  <si>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</si>
  <si>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</si>
  <si>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</si>
  <si>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</si>
  <si>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</si>
  <si>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</si>
  <si>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</si>
  <si>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</si>
  <si>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</si>
  <si>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</si>
  <si>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</si>
  <si>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</si>
  <si>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</si>
  <si>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</si>
  <si>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</si>
  <si>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</si>
  <si>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</si>
  <si>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</si>
  <si>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</si>
  <si>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</si>
  <si>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</si>
  <si>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</si>
  <si>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</si>
  <si>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</si>
  <si>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</si>
  <si>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</si>
  <si>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</si>
  <si>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</si>
  <si>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</si>
  <si>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</si>
  <si>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</si>
  <si>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</si>
  <si>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</si>
  <si>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</si>
  <si>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</si>
  <si>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</si>
  <si>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</si>
  <si>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</si>
  <si>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</si>
  <si>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</si>
  <si>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</si>
  <si>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</si>
  <si>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</si>
  <si>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</si>
  <si>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</si>
  <si>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</si>
  <si>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</si>
  <si>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</si>
  <si>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</si>
  <si>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</si>
  <si>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</si>
  <si>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</si>
  <si>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</si>
  <si>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</si>
  <si>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</si>
  <si>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</si>
  <si>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</si>
  <si>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</si>
  <si>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</si>
  <si>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</si>
  <si>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</si>
  <si>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</si>
  <si>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</si>
  <si>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</si>
  <si>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</si>
  <si>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</si>
  <si>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</si>
  <si>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</si>
  <si>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</si>
  <si>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</si>
  <si>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</si>
  <si>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</si>
  <si>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</si>
  <si>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</si>
  <si>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</si>
  <si>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</si>
  <si>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</si>
  <si>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</si>
  <si>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</si>
  <si>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</si>
  <si>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</si>
  <si>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</si>
  <si>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</si>
  <si>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</si>
  <si>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</si>
  <si>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</si>
  <si>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</si>
  <si>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</si>
  <si>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</si>
  <si>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</si>
  <si>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</si>
  <si>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</si>
  <si>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</si>
  <si>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</si>
  <si>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</si>
  <si>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</si>
  <si>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</si>
  <si>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</si>
  <si>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</si>
  <si>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</si>
  <si>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</si>
  <si>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</si>
  <si>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</si>
  <si>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</si>
  <si>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</si>
  <si>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</si>
  <si>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</si>
  <si>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</si>
  <si>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</si>
  <si>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</si>
  <si>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</si>
  <si>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</si>
  <si>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</si>
  <si>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</si>
  <si>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</si>
  <si>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</si>
  <si>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</si>
  <si>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</si>
  <si>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</si>
  <si>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</si>
  <si>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</si>
  <si>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</si>
  <si>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</si>
  <si>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</si>
  <si>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</si>
  <si>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</si>
  <si>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</si>
  <si>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</si>
  <si>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</si>
  <si>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</si>
  <si>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</si>
  <si>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</si>
  <si>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</si>
  <si>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</si>
  <si>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</si>
  <si>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</si>
  <si>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</si>
  <si>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</si>
  <si>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</si>
  <si>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</si>
  <si>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</si>
  <si>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</si>
  <si>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</si>
  <si>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</si>
  <si>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</si>
  <si>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</si>
  <si>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</si>
  <si>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</si>
  <si>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</si>
  <si>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</si>
  <si>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</si>
  <si>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</si>
  <si>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</si>
  <si>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</si>
  <si>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</si>
  <si>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</si>
  <si>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</si>
  <si>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</si>
  <si>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</si>
  <si>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</si>
  <si>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</si>
  <si>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</si>
  <si>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</si>
  <si>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</si>
  <si>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</si>
  <si>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</si>
  <si>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</si>
  <si>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</si>
  <si>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</si>
  <si>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</si>
  <si>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</si>
  <si>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</si>
  <si>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</si>
  <si>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</si>
  <si>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</si>
  <si>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</si>
  <si>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</si>
  <si>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</si>
  <si>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</si>
  <si>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</si>
  <si>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</si>
  <si>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</si>
  <si>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</si>
  <si>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</si>
  <si>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</si>
  <si>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</si>
  <si>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</si>
  <si>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</si>
  <si>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</si>
  <si>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</si>
  <si>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</si>
  <si>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</si>
  <si>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</si>
  <si>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</si>
  <si>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</si>
  <si>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</si>
  <si>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</si>
  <si>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</si>
  <si>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</si>
  <si>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</si>
  <si>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</si>
  <si>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</si>
  <si>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</si>
  <si>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</si>
  <si>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</si>
  <si>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</si>
  <si>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</si>
  <si>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</si>
  <si>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</si>
  <si>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</si>
  <si>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</si>
  <si>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</si>
  <si>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</si>
  <si>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</si>
  <si>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</si>
  <si>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</si>
  <si>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</si>
  <si>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</si>
  <si>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</si>
  <si>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</si>
  <si>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</si>
  <si>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</si>
  <si>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</si>
  <si>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</si>
  <si>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</si>
  <si>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</si>
  <si>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</si>
  <si>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</si>
  <si>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</si>
  <si>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</si>
  <si>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</si>
  <si>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</si>
  <si>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</si>
  <si>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</si>
  <si>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</si>
  <si>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</si>
  <si>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</si>
  <si>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</si>
  <si>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</si>
  <si>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</si>
  <si>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</si>
  <si>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</si>
  <si>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</si>
  <si>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</si>
  <si>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</si>
  <si>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</si>
  <si>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</si>
  <si>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</si>
  <si>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</si>
  <si>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</si>
  <si>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</si>
  <si>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</si>
  <si>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</si>
  <si>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</si>
  <si>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</si>
  <si>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</si>
  <si>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</si>
  <si>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</si>
  <si>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</si>
  <si>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</si>
  <si>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</si>
  <si>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</si>
  <si>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</si>
  <si>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</si>
  <si>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</si>
  <si>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</si>
  <si>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</si>
  <si>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</si>
  <si>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</si>
  <si>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</si>
  <si>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</si>
  <si>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</si>
  <si>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</si>
  <si>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</si>
  <si>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</si>
  <si>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</si>
  <si>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</si>
  <si>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</si>
  <si>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</si>
  <si>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</si>
  <si>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</si>
  <si>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</si>
  <si>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</si>
  <si>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</si>
  <si>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</si>
  <si>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</si>
  <si>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</si>
  <si>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</si>
  <si>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</si>
  <si>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</si>
  <si>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</si>
  <si>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</si>
  <si>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</si>
  <si>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</si>
  <si>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</si>
  <si>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</si>
  <si>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</si>
  <si>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</si>
  <si>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</si>
  <si>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</si>
  <si>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</si>
  <si>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</si>
  <si>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</si>
  <si>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</si>
  <si>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</si>
  <si>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</si>
  <si>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</si>
  <si>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</si>
  <si>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</si>
  <si>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</si>
  <si>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</si>
  <si>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</si>
  <si>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</si>
  <si>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</si>
  <si>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</si>
  <si>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</si>
  <si>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</si>
  <si>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</si>
  <si>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</si>
  <si>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</si>
  <si>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</si>
  <si>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</si>
  <si>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</si>
  <si>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</si>
  <si>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</si>
  <si>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</si>
  <si>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</si>
  <si>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</si>
  <si>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</si>
  <si>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</si>
  <si>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</si>
  <si>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</si>
  <si>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</si>
  <si>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</si>
  <si>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</si>
  <si>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</si>
  <si>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</si>
  <si>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</si>
  <si>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</si>
  <si>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</si>
  <si>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</si>
  <si>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</si>
  <si>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</si>
  <si>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</si>
  <si>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</si>
  <si>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</si>
  <si>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</si>
  <si>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</si>
  <si>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</si>
  <si>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</si>
  <si>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</si>
  <si>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</si>
  <si>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</si>
  <si>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</si>
  <si>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</si>
  <si>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</si>
  <si>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</si>
  <si>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</si>
  <si>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</si>
  <si>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</si>
  <si>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</si>
  <si>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</si>
  <si>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</si>
  <si>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</si>
  <si>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</si>
  <si>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</si>
  <si>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</si>
  <si>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</si>
  <si>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</si>
  <si>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</si>
  <si>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</si>
  <si>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</si>
  <si>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</si>
  <si>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</si>
  <si>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</si>
  <si>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</si>
  <si>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</si>
  <si>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</si>
  <si>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</si>
  <si>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</si>
  <si>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</si>
  <si>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</si>
  <si>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</si>
  <si>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</si>
  <si>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</si>
  <si>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</si>
  <si>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</si>
  <si>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</si>
  <si>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</si>
  <si>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</si>
  <si>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</si>
  <si>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</si>
  <si>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</si>
  <si>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</si>
  <si>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</si>
  <si>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</si>
  <si>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</si>
  <si>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</si>
  <si>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</si>
  <si>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</si>
  <si>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</si>
  <si>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</si>
  <si>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</si>
  <si>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</si>
  <si>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</si>
  <si>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</si>
  <si>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</si>
  <si>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</si>
  <si>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</si>
  <si>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</si>
  <si>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</si>
  <si>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</si>
  <si>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</si>
  <si>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</si>
  <si>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</si>
  <si>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</si>
  <si>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</si>
  <si>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</si>
  <si>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</si>
  <si>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</si>
  <si>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</si>
  <si>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</si>
  <si>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</si>
  <si>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</si>
  <si>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</si>
  <si>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</si>
  <si>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</si>
  <si>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</si>
  <si>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</si>
  <si>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</si>
  <si>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</si>
  <si>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</si>
  <si>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</si>
  <si>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</si>
  <si>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</si>
  <si>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</si>
  <si>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</si>
  <si>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</si>
  <si>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</si>
  <si>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</si>
  <si>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</si>
  <si>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</si>
  <si>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</si>
  <si>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</si>
  <si>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</si>
  <si>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</si>
  <si>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</si>
  <si>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</si>
  <si>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</si>
  <si>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</si>
  <si>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</si>
  <si>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</si>
  <si>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</si>
  <si>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</si>
  <si>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</si>
  <si>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</si>
  <si>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</si>
  <si>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</si>
  <si>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</si>
  <si>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</si>
  <si>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</si>
  <si>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</si>
  <si>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</si>
  <si>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</si>
  <si>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</si>
  <si>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</si>
  <si>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</si>
  <si>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</si>
  <si>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</si>
  <si>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</si>
  <si>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</si>
  <si>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</si>
  <si>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</si>
  <si>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</si>
  <si>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</si>
  <si>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</si>
  <si>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</si>
  <si>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</si>
  <si>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</si>
  <si>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</si>
  <si>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</si>
  <si>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</si>
  <si>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</si>
  <si>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</si>
  <si>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</si>
  <si>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</si>
  <si>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</si>
  <si>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</si>
  <si>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</si>
  <si>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</si>
  <si>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</si>
  <si>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</si>
  <si>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</si>
  <si>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</si>
  <si>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</si>
  <si>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</si>
  <si>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</si>
  <si>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</si>
  <si>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</si>
  <si>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</si>
  <si>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</si>
  <si>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</si>
  <si>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</si>
  <si>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</si>
  <si>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</si>
  <si>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</si>
  <si>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</si>
  <si>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</si>
  <si>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</si>
  <si>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</si>
  <si>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</si>
  <si>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</si>
  <si>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</si>
  <si>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</si>
  <si>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</si>
  <si>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</si>
  <si>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</si>
  <si>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</si>
  <si>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</si>
  <si>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</si>
  <si>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</si>
  <si>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</si>
  <si>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</si>
  <si>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</si>
  <si>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</si>
  <si>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</si>
  <si>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</si>
  <si>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</si>
  <si>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</si>
  <si>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</si>
  <si>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</si>
  <si>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</si>
  <si>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</si>
  <si>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</si>
  <si>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</si>
  <si>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</si>
  <si>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</si>
  <si>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</si>
  <si>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</si>
  <si>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</si>
  <si>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</si>
  <si>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</si>
  <si>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MUNICIPIO SAN FRANCISCO DEL RINCON</t>
  </si>
  <si>
    <t>Correspondiente del 1 de Enero al AL 30 DE JUNIO DEL 2019</t>
  </si>
  <si>
    <t>“Bajo protesta de decir verdad declaramos que los Estados Financieros y sus notas, son razonablemente correctos y son responsabilidad del emisor”.</t>
  </si>
  <si>
    <t>C.P. CARLOS SIERRA LOPEZ
RESPONSABLE DEL AREA ADMINISTRATIVA</t>
  </si>
  <si>
    <t>C.P. JAVIER CASILLAS SALDAÑA
TITULAR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</si>
</sst>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Border="1" applyAlignment="1" applyProtection="1">
      <alignment vertical="top" wrapText="1"/>
      <protection locked="0"/>
    </xf>
    <xf numFmtId="4" fontId="3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center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51"/>
  <sheetViews>
    <sheetView tabSelected="1" zoomScaleNormal="100" zoomScaleSheetLayoutView="100" workbookViewId="0">
      <pane ySplit="4" topLeftCell="A11" activePane="bottomLeft" state="frozen"/>
      <selection activeCell="A14" sqref="A14:B14"/>
      <selection pane="bottomLeft" activeCell="E22" sqref="E2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0" t="s">
        <v>651</v>
      </c>
      <c r="B1" s="170"/>
      <c r="C1" s="72"/>
      <c r="D1" s="69" t="s">
        <v>244</v>
      </c>
      <c r="E1" s="70">
        <v>2019</v>
      </c>
    </row>
    <row r="2" spans="1:5" ht="18.95" customHeight="1" x14ac:dyDescent="0.2">
      <c r="A2" s="171" t="s">
        <v>557</v>
      </c>
      <c r="B2" s="171"/>
      <c r="C2" s="91"/>
      <c r="D2" s="69" t="s">
        <v>246</v>
      </c>
      <c r="E2" s="72" t="s">
        <v>247</v>
      </c>
    </row>
    <row r="3" spans="1:5" ht="18.95" customHeight="1" x14ac:dyDescent="0.2">
      <c r="A3" s="172" t="s">
        <v>652</v>
      </c>
      <c r="B3" s="172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7" x14ac:dyDescent="0.2">
      <c r="A33" s="39"/>
      <c r="B33" s="41"/>
    </row>
    <row r="34" spans="1:7" x14ac:dyDescent="0.2">
      <c r="A34" s="100" t="s">
        <v>86</v>
      </c>
      <c r="B34" s="101" t="s">
        <v>81</v>
      </c>
    </row>
    <row r="35" spans="1:7" x14ac:dyDescent="0.2">
      <c r="A35" s="100" t="s">
        <v>87</v>
      </c>
      <c r="B35" s="101" t="s">
        <v>82</v>
      </c>
    </row>
    <row r="36" spans="1:7" x14ac:dyDescent="0.2">
      <c r="A36" s="39"/>
      <c r="B36" s="42"/>
    </row>
    <row r="37" spans="1:7" x14ac:dyDescent="0.2">
      <c r="A37" s="39"/>
      <c r="B37" s="40" t="s">
        <v>84</v>
      </c>
    </row>
    <row r="38" spans="1:7" x14ac:dyDescent="0.2">
      <c r="A38" s="39" t="s">
        <v>85</v>
      </c>
      <c r="B38" s="101" t="s">
        <v>33</v>
      </c>
    </row>
    <row r="39" spans="1:7" x14ac:dyDescent="0.2">
      <c r="A39" s="39"/>
      <c r="B39" s="101" t="s">
        <v>34</v>
      </c>
    </row>
    <row r="40" spans="1:7" ht="12" thickBot="1" x14ac:dyDescent="0.25">
      <c r="A40" s="43"/>
      <c r="B40" s="44"/>
    </row>
    <row r="42" spans="1:7" s="161" customFormat="1" x14ac:dyDescent="0.2">
      <c r="A42" s="173" t="s">
        <v>653</v>
      </c>
      <c r="B42" s="173"/>
      <c r="C42" s="173"/>
      <c r="D42" s="173"/>
      <c r="E42" s="173"/>
      <c r="F42" s="173"/>
      <c r="G42" s="173"/>
    </row>
    <row r="43" spans="1:7" s="161" customFormat="1" x14ac:dyDescent="0.2">
      <c r="A43" s="165"/>
      <c r="B43" s="165"/>
      <c r="C43" s="166"/>
      <c r="D43" s="166"/>
      <c r="E43" s="166"/>
      <c r="F43" s="166"/>
      <c r="G43" s="166"/>
    </row>
    <row r="44" spans="1:7" s="161" customFormat="1" x14ac:dyDescent="0.2">
      <c r="A44" s="165"/>
      <c r="B44" s="165"/>
      <c r="C44" s="166"/>
      <c r="D44" s="166"/>
      <c r="E44" s="166"/>
      <c r="F44" s="166"/>
      <c r="G44" s="166"/>
    </row>
    <row r="45" spans="1:7" s="161" customFormat="1" x14ac:dyDescent="0.2">
      <c r="A45" s="167"/>
      <c r="B45" s="167"/>
      <c r="C45" s="168"/>
      <c r="D45" s="168"/>
      <c r="E45" s="168"/>
      <c r="F45" s="168"/>
      <c r="G45" s="168"/>
    </row>
    <row r="46" spans="1:7" s="161" customFormat="1" x14ac:dyDescent="0.2">
      <c r="A46" s="167"/>
      <c r="B46" s="167"/>
      <c r="C46" s="168"/>
      <c r="D46" s="168"/>
      <c r="E46" s="168"/>
      <c r="F46" s="168"/>
      <c r="G46" s="168"/>
    </row>
    <row r="47" spans="1:7" s="161" customFormat="1" x14ac:dyDescent="0.2">
      <c r="A47" s="167"/>
      <c r="B47" s="167"/>
      <c r="C47" s="168"/>
      <c r="D47" s="168"/>
      <c r="E47" s="168"/>
      <c r="F47" s="168"/>
      <c r="G47" s="168"/>
    </row>
    <row r="48" spans="1:7" s="161" customFormat="1" x14ac:dyDescent="0.2">
      <c r="A48" s="167"/>
      <c r="B48" s="167"/>
      <c r="C48" s="168"/>
      <c r="D48" s="168"/>
      <c r="E48" s="168"/>
      <c r="F48" s="168"/>
      <c r="G48" s="168"/>
    </row>
    <row r="49" spans="1:7" s="161" customFormat="1" x14ac:dyDescent="0.2">
      <c r="A49" s="174"/>
      <c r="B49" s="174"/>
      <c r="C49" s="166"/>
      <c r="D49" s="166"/>
      <c r="E49" s="166"/>
      <c r="F49" s="166"/>
      <c r="G49" s="168"/>
    </row>
    <row r="50" spans="1:7" s="161" customFormat="1" x14ac:dyDescent="0.2">
      <c r="A50" s="169" t="s">
        <v>654</v>
      </c>
      <c r="B50" s="169"/>
      <c r="C50" s="169" t="s">
        <v>655</v>
      </c>
      <c r="D50" s="169"/>
      <c r="E50" s="169"/>
      <c r="F50" s="166"/>
      <c r="G50" s="168"/>
    </row>
    <row r="51" spans="1:7" s="161" customFormat="1" x14ac:dyDescent="0.2"/>
  </sheetData>
  <sheetProtection formatCells="0" formatColumns="0" formatRows="0" autoFilter="0" pivotTables="0"/>
  <mergeCells count="7">
    <mergeCell ref="A50:B50"/>
    <mergeCell ref="C50:E50"/>
    <mergeCell ref="A1:B1"/>
    <mergeCell ref="A2:B2"/>
    <mergeCell ref="A3:B3"/>
    <mergeCell ref="A42:G42"/>
    <mergeCell ref="A49:B49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8" t="s">
        <v>651</v>
      </c>
      <c r="B1" s="179"/>
      <c r="C1" s="180"/>
    </row>
    <row r="2" spans="1:3" s="92" customFormat="1" ht="18" customHeight="1" x14ac:dyDescent="0.25">
      <c r="A2" s="181" t="s">
        <v>554</v>
      </c>
      <c r="B2" s="182"/>
      <c r="C2" s="183"/>
    </row>
    <row r="3" spans="1:3" s="92" customFormat="1" ht="18" customHeight="1" x14ac:dyDescent="0.25">
      <c r="A3" s="181" t="s">
        <v>652</v>
      </c>
      <c r="B3" s="182"/>
      <c r="C3" s="183"/>
    </row>
    <row r="4" spans="1:3" s="95" customFormat="1" ht="18" customHeight="1" x14ac:dyDescent="0.2">
      <c r="A4" s="184" t="s">
        <v>550</v>
      </c>
      <c r="B4" s="185"/>
      <c r="C4" s="186"/>
    </row>
    <row r="5" spans="1:3" s="93" customFormat="1" x14ac:dyDescent="0.2">
      <c r="A5" s="113" t="s">
        <v>590</v>
      </c>
      <c r="B5" s="113"/>
      <c r="C5" s="114">
        <v>320176571.29000002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320176571.29000002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7" t="s">
        <v>651</v>
      </c>
      <c r="B1" s="188"/>
      <c r="C1" s="189"/>
    </row>
    <row r="2" spans="1:3" s="96" customFormat="1" ht="18.95" customHeight="1" x14ac:dyDescent="0.25">
      <c r="A2" s="190" t="s">
        <v>555</v>
      </c>
      <c r="B2" s="191"/>
      <c r="C2" s="192"/>
    </row>
    <row r="3" spans="1:3" s="96" customFormat="1" ht="18.95" customHeight="1" x14ac:dyDescent="0.25">
      <c r="A3" s="190" t="s">
        <v>652</v>
      </c>
      <c r="B3" s="191"/>
      <c r="C3" s="192"/>
    </row>
    <row r="4" spans="1:3" s="97" customFormat="1" x14ac:dyDescent="0.2">
      <c r="A4" s="184" t="s">
        <v>550</v>
      </c>
      <c r="B4" s="185"/>
      <c r="C4" s="186"/>
    </row>
    <row r="5" spans="1:3" x14ac:dyDescent="0.2">
      <c r="A5" s="144" t="s">
        <v>603</v>
      </c>
      <c r="B5" s="113"/>
      <c r="C5" s="137">
        <v>237302265.91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88606928.379999995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126319.42</v>
      </c>
    </row>
    <row r="11" spans="1:3" x14ac:dyDescent="0.2">
      <c r="A11" s="154">
        <v>2.4</v>
      </c>
      <c r="B11" s="136" t="s">
        <v>294</v>
      </c>
      <c r="C11" s="147">
        <v>61335.82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2939764.86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1929796.91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77222711.959999993</v>
      </c>
    </row>
    <row r="18" spans="1:3" x14ac:dyDescent="0.2">
      <c r="A18" s="154" t="s">
        <v>635</v>
      </c>
      <c r="B18" s="136" t="s">
        <v>302</v>
      </c>
      <c r="C18" s="147">
        <v>77527.11</v>
      </c>
    </row>
    <row r="19" spans="1:3" x14ac:dyDescent="0.2">
      <c r="A19" s="154" t="s">
        <v>636</v>
      </c>
      <c r="B19" s="136" t="s">
        <v>607</v>
      </c>
      <c r="C19" s="147">
        <v>4658338.3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1591134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31930.69</v>
      </c>
    </row>
    <row r="31" spans="1:3" x14ac:dyDescent="0.2">
      <c r="A31" s="154" t="s">
        <v>625</v>
      </c>
      <c r="B31" s="136" t="s">
        <v>496</v>
      </c>
      <c r="C31" s="147">
        <v>31930.69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148727268.22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7" t="s">
        <v>651</v>
      </c>
      <c r="B1" s="193"/>
      <c r="C1" s="193"/>
      <c r="D1" s="193"/>
      <c r="E1" s="193"/>
      <c r="F1" s="193"/>
      <c r="G1" s="82" t="s">
        <v>244</v>
      </c>
      <c r="H1" s="83">
        <f>'Notas a los Edos Financieros'!E1</f>
        <v>2019</v>
      </c>
    </row>
    <row r="2" spans="1:10" ht="18.95" customHeight="1" x14ac:dyDescent="0.2">
      <c r="A2" s="177" t="s">
        <v>556</v>
      </c>
      <c r="B2" s="193"/>
      <c r="C2" s="193"/>
      <c r="D2" s="193"/>
      <c r="E2" s="193"/>
      <c r="F2" s="193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4" t="s">
        <v>652</v>
      </c>
      <c r="B3" s="195"/>
      <c r="C3" s="195"/>
      <c r="D3" s="195"/>
      <c r="E3" s="195"/>
      <c r="F3" s="195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6" t="s">
        <v>37</v>
      </c>
      <c r="B5" s="196"/>
      <c r="C5" s="196"/>
      <c r="D5" s="196"/>
      <c r="E5" s="19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7" t="s">
        <v>41</v>
      </c>
      <c r="C10" s="197"/>
      <c r="D10" s="197"/>
      <c r="E10" s="197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7" t="s">
        <v>45</v>
      </c>
      <c r="C12" s="197"/>
      <c r="D12" s="197"/>
      <c r="E12" s="197"/>
    </row>
    <row r="13" spans="1:8" s="11" customFormat="1" ht="26.1" customHeight="1" x14ac:dyDescent="0.2">
      <c r="A13" s="158" t="s">
        <v>46</v>
      </c>
      <c r="B13" s="197" t="s">
        <v>47</v>
      </c>
      <c r="C13" s="197"/>
      <c r="D13" s="197"/>
      <c r="E13" s="197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8" t="s">
        <v>52</v>
      </c>
      <c r="C31" s="198"/>
      <c r="D31" s="198"/>
      <c r="E31" s="198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5" t="s">
        <v>651</v>
      </c>
      <c r="B1" s="176"/>
      <c r="C1" s="176"/>
      <c r="D1" s="176"/>
      <c r="E1" s="176"/>
      <c r="F1" s="176"/>
      <c r="G1" s="69" t="s">
        <v>244</v>
      </c>
      <c r="H1" s="80">
        <v>2019</v>
      </c>
    </row>
    <row r="2" spans="1:8" s="71" customFormat="1" ht="18.95" customHeight="1" x14ac:dyDescent="0.25">
      <c r="A2" s="175" t="s">
        <v>245</v>
      </c>
      <c r="B2" s="176"/>
      <c r="C2" s="176"/>
      <c r="D2" s="176"/>
      <c r="E2" s="176"/>
      <c r="F2" s="176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5" t="s">
        <v>652</v>
      </c>
      <c r="B3" s="176"/>
      <c r="C3" s="176"/>
      <c r="D3" s="176"/>
      <c r="E3" s="176"/>
      <c r="F3" s="176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1920068.22</v>
      </c>
    </row>
    <row r="9" spans="1:8" x14ac:dyDescent="0.2">
      <c r="A9" s="77">
        <v>1115</v>
      </c>
      <c r="B9" s="75" t="s">
        <v>251</v>
      </c>
      <c r="C9" s="79">
        <v>29350495.469999999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4591</v>
      </c>
      <c r="D15" s="79">
        <v>6825.78</v>
      </c>
      <c r="E15" s="79">
        <v>4953.4799999999996</v>
      </c>
      <c r="F15" s="79">
        <v>4861.72</v>
      </c>
      <c r="G15" s="79">
        <v>4912</v>
      </c>
    </row>
    <row r="16" spans="1:8" x14ac:dyDescent="0.2">
      <c r="A16" s="77">
        <v>1124</v>
      </c>
      <c r="B16" s="75" t="s">
        <v>255</v>
      </c>
      <c r="C16" s="79">
        <v>-1390966.12</v>
      </c>
      <c r="D16" s="79">
        <v>-1602355.38</v>
      </c>
      <c r="E16" s="79">
        <v>-3477029.64</v>
      </c>
      <c r="F16" s="79">
        <v>-1101704.8400000001</v>
      </c>
      <c r="G16" s="79">
        <v>1996788.93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6308976.9400000004</v>
      </c>
      <c r="D20" s="79">
        <v>6308976.9400000004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6466.27</v>
      </c>
      <c r="D21" s="79">
        <v>6466.27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16542047.060000001</v>
      </c>
      <c r="D25" s="79">
        <v>16542047.060000001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1080641.17</v>
      </c>
    </row>
    <row r="40" spans="1:8" x14ac:dyDescent="0.2">
      <c r="A40" s="77">
        <v>1151</v>
      </c>
      <c r="B40" s="75" t="s">
        <v>279</v>
      </c>
      <c r="C40" s="79">
        <v>1080641.17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966996821.44999993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440360456.61000001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311453611.19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61399504.509999998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150487087.80000001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3296161.34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123502142.60999998</v>
      </c>
      <c r="D60" s="79">
        <f t="shared" ref="D60:E60" si="0">SUM(D61:D68)</f>
        <v>0</v>
      </c>
      <c r="E60" s="79">
        <f t="shared" si="0"/>
        <v>-70526078.709999993</v>
      </c>
    </row>
    <row r="61" spans="1:9" x14ac:dyDescent="0.2">
      <c r="A61" s="77">
        <v>1241</v>
      </c>
      <c r="B61" s="75" t="s">
        <v>293</v>
      </c>
      <c r="C61" s="79">
        <v>14248296.060000001</v>
      </c>
      <c r="D61" s="79">
        <v>0</v>
      </c>
      <c r="E61" s="79">
        <v>-8249385.25</v>
      </c>
    </row>
    <row r="62" spans="1:9" x14ac:dyDescent="0.2">
      <c r="A62" s="77">
        <v>1242</v>
      </c>
      <c r="B62" s="75" t="s">
        <v>294</v>
      </c>
      <c r="C62" s="79">
        <v>3589974.54</v>
      </c>
      <c r="D62" s="79">
        <v>0</v>
      </c>
      <c r="E62" s="79">
        <v>-1179558.46</v>
      </c>
    </row>
    <row r="63" spans="1:9" x14ac:dyDescent="0.2">
      <c r="A63" s="77">
        <v>1243</v>
      </c>
      <c r="B63" s="75" t="s">
        <v>295</v>
      </c>
      <c r="C63" s="79">
        <v>340391.33</v>
      </c>
      <c r="D63" s="79">
        <v>0</v>
      </c>
      <c r="E63" s="79">
        <v>-103695.44</v>
      </c>
    </row>
    <row r="64" spans="1:9" x14ac:dyDescent="0.2">
      <c r="A64" s="77">
        <v>1244</v>
      </c>
      <c r="B64" s="75" t="s">
        <v>296</v>
      </c>
      <c r="C64" s="79">
        <v>75209965.519999996</v>
      </c>
      <c r="D64" s="79">
        <v>0</v>
      </c>
      <c r="E64" s="79">
        <v>-49140628.579999998</v>
      </c>
    </row>
    <row r="65" spans="1:9" x14ac:dyDescent="0.2">
      <c r="A65" s="77">
        <v>1245</v>
      </c>
      <c r="B65" s="75" t="s">
        <v>297</v>
      </c>
      <c r="C65" s="79">
        <v>3098713.94</v>
      </c>
      <c r="D65" s="79">
        <v>0</v>
      </c>
      <c r="E65" s="79">
        <v>-1695796.42</v>
      </c>
    </row>
    <row r="66" spans="1:9" x14ac:dyDescent="0.2">
      <c r="A66" s="77">
        <v>1246</v>
      </c>
      <c r="B66" s="75" t="s">
        <v>298</v>
      </c>
      <c r="C66" s="79">
        <v>19490295.41</v>
      </c>
      <c r="D66" s="79">
        <v>0</v>
      </c>
      <c r="E66" s="79">
        <v>-10157014.560000001</v>
      </c>
    </row>
    <row r="67" spans="1:9" x14ac:dyDescent="0.2">
      <c r="A67" s="77">
        <v>1247</v>
      </c>
      <c r="B67" s="75" t="s">
        <v>299</v>
      </c>
      <c r="C67" s="79">
        <v>7524505.8099999996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2906149.62</v>
      </c>
      <c r="D72" s="79">
        <f>SUM(D73:D77)</f>
        <v>5369.64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1520146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720000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666003.62</v>
      </c>
      <c r="D76" s="79">
        <v>5369.64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31707198.309999999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31707198.309999999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21179730.229999997</v>
      </c>
      <c r="D101" s="79">
        <f>SUM(D102:D110)</f>
        <v>21179730.229999997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180086.85</v>
      </c>
      <c r="D102" s="79">
        <f>C102</f>
        <v>180086.85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10931670.52</v>
      </c>
      <c r="D103" s="79">
        <f t="shared" ref="D103:D110" si="1">C103</f>
        <v>10931670.52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754071.94</v>
      </c>
      <c r="D104" s="79">
        <f t="shared" si="1"/>
        <v>754071.94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1401064.93</v>
      </c>
      <c r="D108" s="79">
        <f t="shared" si="1"/>
        <v>1401064.93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7912835.9900000002</v>
      </c>
      <c r="D110" s="79">
        <f t="shared" si="1"/>
        <v>7912835.9900000002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56" zoomScaleNormal="100" workbookViewId="0">
      <selection activeCell="A96" sqref="A96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1" t="s">
        <v>651</v>
      </c>
      <c r="B1" s="171"/>
      <c r="C1" s="171"/>
      <c r="D1" s="69" t="s">
        <v>244</v>
      </c>
      <c r="E1" s="80">
        <v>2019</v>
      </c>
    </row>
    <row r="2" spans="1:5" s="71" customFormat="1" ht="18.95" customHeight="1" x14ac:dyDescent="0.25">
      <c r="A2" s="171" t="s">
        <v>359</v>
      </c>
      <c r="B2" s="171"/>
      <c r="C2" s="171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1" t="s">
        <v>652</v>
      </c>
      <c r="B3" s="171"/>
      <c r="C3" s="171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77582898.359999999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46909042.57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39646725.509999998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388138.64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6874178.4199999999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81651.839999999997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81651.839999999997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24712989.82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932898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23780091.82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3080582.58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3080582.58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2798631.55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2798631.55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337631934.75999999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337631934.75999999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168815967.38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92224060.930000007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58801650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17790256.449999999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181108091.97999996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123993907.39999999</v>
      </c>
      <c r="D100" s="112">
        <f>C100/$C$99</f>
        <v>0.6846403495526463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75078390.939999983</v>
      </c>
      <c r="D101" s="112">
        <f t="shared" ref="D101:D164" si="0">C101/$C$99</f>
        <v>0.41455017343063283</v>
      </c>
      <c r="E101" s="111"/>
    </row>
    <row r="102" spans="1:5" x14ac:dyDescent="0.2">
      <c r="A102" s="109">
        <v>5111</v>
      </c>
      <c r="B102" s="106" t="s">
        <v>418</v>
      </c>
      <c r="C102" s="110">
        <v>50221251.409999996</v>
      </c>
      <c r="D102" s="112">
        <f t="shared" si="0"/>
        <v>0.27729987578658827</v>
      </c>
      <c r="E102" s="111"/>
    </row>
    <row r="103" spans="1:5" x14ac:dyDescent="0.2">
      <c r="A103" s="109">
        <v>5112</v>
      </c>
      <c r="B103" s="106" t="s">
        <v>419</v>
      </c>
      <c r="C103" s="110">
        <v>3913147.98</v>
      </c>
      <c r="D103" s="112">
        <f t="shared" si="0"/>
        <v>2.1606698724605498E-2</v>
      </c>
      <c r="E103" s="111"/>
    </row>
    <row r="104" spans="1:5" x14ac:dyDescent="0.2">
      <c r="A104" s="109">
        <v>5113</v>
      </c>
      <c r="B104" s="106" t="s">
        <v>420</v>
      </c>
      <c r="C104" s="110">
        <v>3097170.34</v>
      </c>
      <c r="D104" s="112">
        <f t="shared" si="0"/>
        <v>1.710122560587754E-2</v>
      </c>
      <c r="E104" s="111"/>
    </row>
    <row r="105" spans="1:5" x14ac:dyDescent="0.2">
      <c r="A105" s="109">
        <v>5114</v>
      </c>
      <c r="B105" s="106" t="s">
        <v>421</v>
      </c>
      <c r="C105" s="110">
        <v>8552983.4399999995</v>
      </c>
      <c r="D105" s="112">
        <f t="shared" si="0"/>
        <v>4.7225849195874241E-2</v>
      </c>
      <c r="E105" s="111"/>
    </row>
    <row r="106" spans="1:5" x14ac:dyDescent="0.2">
      <c r="A106" s="109">
        <v>5115</v>
      </c>
      <c r="B106" s="106" t="s">
        <v>422</v>
      </c>
      <c r="C106" s="110">
        <v>9293837.7699999996</v>
      </c>
      <c r="D106" s="112">
        <f t="shared" si="0"/>
        <v>5.1316524117687307E-2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22579068.350000001</v>
      </c>
      <c r="D108" s="112">
        <f t="shared" si="0"/>
        <v>0.12467178083071762</v>
      </c>
      <c r="E108" s="111"/>
    </row>
    <row r="109" spans="1:5" x14ac:dyDescent="0.2">
      <c r="A109" s="109">
        <v>5121</v>
      </c>
      <c r="B109" s="106" t="s">
        <v>425</v>
      </c>
      <c r="C109" s="110">
        <v>2025335.2</v>
      </c>
      <c r="D109" s="112">
        <f t="shared" si="0"/>
        <v>1.118301881411053E-2</v>
      </c>
      <c r="E109" s="111"/>
    </row>
    <row r="110" spans="1:5" x14ac:dyDescent="0.2">
      <c r="A110" s="109">
        <v>5122</v>
      </c>
      <c r="B110" s="106" t="s">
        <v>426</v>
      </c>
      <c r="C110" s="110">
        <v>572971.57999999996</v>
      </c>
      <c r="D110" s="112">
        <f t="shared" si="0"/>
        <v>3.1636994997621313E-3</v>
      </c>
      <c r="E110" s="111"/>
    </row>
    <row r="111" spans="1:5" x14ac:dyDescent="0.2">
      <c r="A111" s="109">
        <v>5123</v>
      </c>
      <c r="B111" s="106" t="s">
        <v>427</v>
      </c>
      <c r="C111" s="110">
        <v>38438.080000000002</v>
      </c>
      <c r="D111" s="112">
        <f t="shared" si="0"/>
        <v>2.1223833556948288E-4</v>
      </c>
      <c r="E111" s="111"/>
    </row>
    <row r="112" spans="1:5" x14ac:dyDescent="0.2">
      <c r="A112" s="109">
        <v>5124</v>
      </c>
      <c r="B112" s="106" t="s">
        <v>428</v>
      </c>
      <c r="C112" s="110">
        <v>3321495.99</v>
      </c>
      <c r="D112" s="112">
        <f t="shared" si="0"/>
        <v>1.8339854137311536E-2</v>
      </c>
      <c r="E112" s="111"/>
    </row>
    <row r="113" spans="1:5" x14ac:dyDescent="0.2">
      <c r="A113" s="109">
        <v>5125</v>
      </c>
      <c r="B113" s="106" t="s">
        <v>429</v>
      </c>
      <c r="C113" s="110">
        <v>283760.19</v>
      </c>
      <c r="D113" s="112">
        <f t="shared" si="0"/>
        <v>1.5668001738505205E-3</v>
      </c>
      <c r="E113" s="111"/>
    </row>
    <row r="114" spans="1:5" x14ac:dyDescent="0.2">
      <c r="A114" s="109">
        <v>5126</v>
      </c>
      <c r="B114" s="106" t="s">
        <v>430</v>
      </c>
      <c r="C114" s="110">
        <v>13518066.970000001</v>
      </c>
      <c r="D114" s="112">
        <f t="shared" si="0"/>
        <v>7.4640877843784148E-2</v>
      </c>
      <c r="E114" s="111"/>
    </row>
    <row r="115" spans="1:5" x14ac:dyDescent="0.2">
      <c r="A115" s="109">
        <v>5127</v>
      </c>
      <c r="B115" s="106" t="s">
        <v>431</v>
      </c>
      <c r="C115" s="110">
        <v>980865.96</v>
      </c>
      <c r="D115" s="112">
        <f t="shared" si="0"/>
        <v>5.4159146025806425E-3</v>
      </c>
      <c r="E115" s="111"/>
    </row>
    <row r="116" spans="1:5" x14ac:dyDescent="0.2">
      <c r="A116" s="109">
        <v>5128</v>
      </c>
      <c r="B116" s="106" t="s">
        <v>432</v>
      </c>
      <c r="C116" s="110">
        <v>5614.4</v>
      </c>
      <c r="D116" s="112">
        <f t="shared" si="0"/>
        <v>3.1000271377272347E-5</v>
      </c>
      <c r="E116" s="111"/>
    </row>
    <row r="117" spans="1:5" x14ac:dyDescent="0.2">
      <c r="A117" s="109">
        <v>5129</v>
      </c>
      <c r="B117" s="106" t="s">
        <v>433</v>
      </c>
      <c r="C117" s="110">
        <v>1832519.98</v>
      </c>
      <c r="D117" s="112">
        <f t="shared" si="0"/>
        <v>1.0118377152371348E-2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26336448.110000003</v>
      </c>
      <c r="D118" s="112">
        <f t="shared" si="0"/>
        <v>0.14541839529129585</v>
      </c>
      <c r="E118" s="111"/>
    </row>
    <row r="119" spans="1:5" x14ac:dyDescent="0.2">
      <c r="A119" s="109">
        <v>5131</v>
      </c>
      <c r="B119" s="106" t="s">
        <v>435</v>
      </c>
      <c r="C119" s="110">
        <v>16349549.5</v>
      </c>
      <c r="D119" s="112">
        <f t="shared" si="0"/>
        <v>9.0275091086518128E-2</v>
      </c>
      <c r="E119" s="111"/>
    </row>
    <row r="120" spans="1:5" x14ac:dyDescent="0.2">
      <c r="A120" s="109">
        <v>5132</v>
      </c>
      <c r="B120" s="106" t="s">
        <v>436</v>
      </c>
      <c r="C120" s="110">
        <v>633178.43999999994</v>
      </c>
      <c r="D120" s="112">
        <f t="shared" si="0"/>
        <v>3.4961355568249417E-3</v>
      </c>
      <c r="E120" s="111"/>
    </row>
    <row r="121" spans="1:5" x14ac:dyDescent="0.2">
      <c r="A121" s="109">
        <v>5133</v>
      </c>
      <c r="B121" s="106" t="s">
        <v>437</v>
      </c>
      <c r="C121" s="110">
        <v>637122.43000000005</v>
      </c>
      <c r="D121" s="112">
        <f t="shared" si="0"/>
        <v>3.517912551750357E-3</v>
      </c>
      <c r="E121" s="111"/>
    </row>
    <row r="122" spans="1:5" x14ac:dyDescent="0.2">
      <c r="A122" s="109">
        <v>5134</v>
      </c>
      <c r="B122" s="106" t="s">
        <v>438</v>
      </c>
      <c r="C122" s="110">
        <v>1265486.53</v>
      </c>
      <c r="D122" s="112">
        <f t="shared" si="0"/>
        <v>6.9874654200418034E-3</v>
      </c>
      <c r="E122" s="111"/>
    </row>
    <row r="123" spans="1:5" x14ac:dyDescent="0.2">
      <c r="A123" s="109">
        <v>5135</v>
      </c>
      <c r="B123" s="106" t="s">
        <v>439</v>
      </c>
      <c r="C123" s="110">
        <v>3264053.77</v>
      </c>
      <c r="D123" s="112">
        <f t="shared" si="0"/>
        <v>1.8022683218154905E-2</v>
      </c>
      <c r="E123" s="111"/>
    </row>
    <row r="124" spans="1:5" x14ac:dyDescent="0.2">
      <c r="A124" s="109">
        <v>5136</v>
      </c>
      <c r="B124" s="106" t="s">
        <v>440</v>
      </c>
      <c r="C124" s="110">
        <v>945201.86</v>
      </c>
      <c r="D124" s="112">
        <f t="shared" si="0"/>
        <v>5.2189929763291863E-3</v>
      </c>
      <c r="E124" s="111"/>
    </row>
    <row r="125" spans="1:5" x14ac:dyDescent="0.2">
      <c r="A125" s="109">
        <v>5137</v>
      </c>
      <c r="B125" s="106" t="s">
        <v>441</v>
      </c>
      <c r="C125" s="110">
        <v>192476.6</v>
      </c>
      <c r="D125" s="112">
        <f t="shared" si="0"/>
        <v>1.0627719495893949E-3</v>
      </c>
      <c r="E125" s="111"/>
    </row>
    <row r="126" spans="1:5" x14ac:dyDescent="0.2">
      <c r="A126" s="109">
        <v>5138</v>
      </c>
      <c r="B126" s="106" t="s">
        <v>442</v>
      </c>
      <c r="C126" s="110">
        <v>1815018.45</v>
      </c>
      <c r="D126" s="112">
        <f t="shared" si="0"/>
        <v>1.0021741326723463E-2</v>
      </c>
      <c r="E126" s="111"/>
    </row>
    <row r="127" spans="1:5" x14ac:dyDescent="0.2">
      <c r="A127" s="109">
        <v>5139</v>
      </c>
      <c r="B127" s="106" t="s">
        <v>443</v>
      </c>
      <c r="C127" s="110">
        <v>1234360.53</v>
      </c>
      <c r="D127" s="112">
        <f t="shared" si="0"/>
        <v>6.8156012053636585E-3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23292103.399999999</v>
      </c>
      <c r="D128" s="112">
        <f t="shared" si="0"/>
        <v>0.12860884980540893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14434049.630000001</v>
      </c>
      <c r="D129" s="112">
        <f t="shared" si="0"/>
        <v>7.9698535124504408E-2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14434049.630000001</v>
      </c>
      <c r="D131" s="112">
        <f t="shared" si="0"/>
        <v>7.9698535124504408E-2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8858053.7699999996</v>
      </c>
      <c r="D138" s="112">
        <f t="shared" si="0"/>
        <v>4.8910314680904531E-2</v>
      </c>
      <c r="E138" s="111"/>
    </row>
    <row r="139" spans="1:5" x14ac:dyDescent="0.2">
      <c r="A139" s="109">
        <v>5241</v>
      </c>
      <c r="B139" s="106" t="s">
        <v>453</v>
      </c>
      <c r="C139" s="110">
        <v>3939593.7</v>
      </c>
      <c r="D139" s="112">
        <f t="shared" si="0"/>
        <v>2.1752720471678623E-2</v>
      </c>
      <c r="E139" s="111"/>
    </row>
    <row r="140" spans="1:5" x14ac:dyDescent="0.2">
      <c r="A140" s="109">
        <v>5242</v>
      </c>
      <c r="B140" s="106" t="s">
        <v>454</v>
      </c>
      <c r="C140" s="110">
        <v>2884307.08</v>
      </c>
      <c r="D140" s="112">
        <f t="shared" si="0"/>
        <v>1.5925887399435019E-2</v>
      </c>
      <c r="E140" s="111"/>
    </row>
    <row r="141" spans="1:5" x14ac:dyDescent="0.2">
      <c r="A141" s="109">
        <v>5243</v>
      </c>
      <c r="B141" s="106" t="s">
        <v>455</v>
      </c>
      <c r="C141" s="110">
        <v>2034152.99</v>
      </c>
      <c r="D141" s="112">
        <f t="shared" si="0"/>
        <v>1.1231706809790888E-2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1409326.73</v>
      </c>
      <c r="D171" s="112">
        <f t="shared" si="1"/>
        <v>7.7816883530286108E-3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1409326.73</v>
      </c>
      <c r="D172" s="112">
        <f t="shared" si="1"/>
        <v>7.7816883530286108E-3</v>
      </c>
      <c r="E172" s="111"/>
    </row>
    <row r="173" spans="1:5" x14ac:dyDescent="0.2">
      <c r="A173" s="109">
        <v>5411</v>
      </c>
      <c r="B173" s="106" t="s">
        <v>483</v>
      </c>
      <c r="C173" s="110">
        <v>1409326.73</v>
      </c>
      <c r="D173" s="112">
        <f t="shared" si="1"/>
        <v>7.7816883530286108E-3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31930.69</v>
      </c>
      <c r="D186" s="112">
        <f t="shared" si="1"/>
        <v>1.7630736236526722E-4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31930.69</v>
      </c>
      <c r="D187" s="112">
        <f t="shared" si="1"/>
        <v>1.7630736236526722E-4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5369.64</v>
      </c>
      <c r="D194" s="112">
        <f t="shared" si="1"/>
        <v>2.9648813265577211E-5</v>
      </c>
      <c r="E194" s="111"/>
    </row>
    <row r="195" spans="1:5" x14ac:dyDescent="0.2">
      <c r="A195" s="109">
        <v>5518</v>
      </c>
      <c r="B195" s="106" t="s">
        <v>124</v>
      </c>
      <c r="C195" s="110">
        <v>26561.05</v>
      </c>
      <c r="D195" s="112">
        <f t="shared" si="1"/>
        <v>1.4665854909969001E-4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32380823.760000002</v>
      </c>
      <c r="D219" s="112">
        <f t="shared" si="1"/>
        <v>0.17879280492655109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16190411.880000001</v>
      </c>
      <c r="D220" s="112">
        <f t="shared" si="1"/>
        <v>8.9396402463275543E-2</v>
      </c>
      <c r="E220" s="111"/>
    </row>
    <row r="221" spans="1:5" x14ac:dyDescent="0.2">
      <c r="A221" s="109">
        <v>5611</v>
      </c>
      <c r="B221" s="106" t="s">
        <v>523</v>
      </c>
      <c r="C221" s="110">
        <v>16190411.880000001</v>
      </c>
      <c r="D221" s="112">
        <f t="shared" si="1"/>
        <v>8.9396402463275543E-2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7" t="s">
        <v>651</v>
      </c>
      <c r="B1" s="177"/>
      <c r="C1" s="177"/>
      <c r="D1" s="82" t="s">
        <v>244</v>
      </c>
      <c r="E1" s="83">
        <v>2019</v>
      </c>
    </row>
    <row r="2" spans="1:5" ht="18.95" customHeight="1" x14ac:dyDescent="0.2">
      <c r="A2" s="177" t="s">
        <v>524</v>
      </c>
      <c r="B2" s="177"/>
      <c r="C2" s="177"/>
      <c r="D2" s="82" t="s">
        <v>246</v>
      </c>
      <c r="E2" s="83" t="str">
        <f>ESF!H2</f>
        <v>Trimestral</v>
      </c>
    </row>
    <row r="3" spans="1:5" ht="18.95" customHeight="1" x14ac:dyDescent="0.2">
      <c r="A3" s="177" t="s">
        <v>652</v>
      </c>
      <c r="B3" s="177"/>
      <c r="C3" s="177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128536533.27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81481185.640000001</v>
      </c>
    </row>
    <row r="15" spans="1:5" x14ac:dyDescent="0.2">
      <c r="A15" s="88">
        <v>3220</v>
      </c>
      <c r="B15" s="84" t="s">
        <v>529</v>
      </c>
      <c r="C15" s="89">
        <v>895940427.80999994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7" t="s">
        <v>651</v>
      </c>
      <c r="B1" s="177"/>
      <c r="C1" s="177"/>
      <c r="D1" s="82" t="s">
        <v>244</v>
      </c>
      <c r="E1" s="83">
        <v>2019</v>
      </c>
    </row>
    <row r="2" spans="1:5" s="90" customFormat="1" ht="18.95" customHeight="1" x14ac:dyDescent="0.25">
      <c r="A2" s="177" t="s">
        <v>542</v>
      </c>
      <c r="B2" s="177"/>
      <c r="C2" s="177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7" t="s">
        <v>652</v>
      </c>
      <c r="B3" s="177"/>
      <c r="C3" s="177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-1754.28</v>
      </c>
      <c r="D8" s="89">
        <v>22168.720000000001</v>
      </c>
    </row>
    <row r="9" spans="1:5" x14ac:dyDescent="0.2">
      <c r="A9" s="88">
        <v>1112</v>
      </c>
      <c r="B9" s="84" t="s">
        <v>544</v>
      </c>
      <c r="C9" s="89">
        <v>76270938.420000002</v>
      </c>
      <c r="D9" s="89">
        <v>22666506.219999999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1920068.22</v>
      </c>
      <c r="D11" s="89">
        <v>2391984.62</v>
      </c>
    </row>
    <row r="12" spans="1:5" x14ac:dyDescent="0.2">
      <c r="A12" s="88">
        <v>1115</v>
      </c>
      <c r="B12" s="84" t="s">
        <v>251</v>
      </c>
      <c r="C12" s="89">
        <v>29350495.469999999</v>
      </c>
      <c r="D12" s="89">
        <v>57530234.890000001</v>
      </c>
    </row>
    <row r="13" spans="1:5" x14ac:dyDescent="0.2">
      <c r="A13" s="88">
        <v>1116</v>
      </c>
      <c r="B13" s="84" t="s">
        <v>546</v>
      </c>
      <c r="C13" s="89">
        <v>999450.94</v>
      </c>
      <c r="D13" s="89">
        <v>545515.46</v>
      </c>
    </row>
    <row r="14" spans="1:5" x14ac:dyDescent="0.2">
      <c r="A14" s="88">
        <v>1119</v>
      </c>
      <c r="B14" s="84" t="s">
        <v>547</v>
      </c>
      <c r="C14" s="89">
        <v>100113.4</v>
      </c>
      <c r="D14" s="89">
        <v>97303</v>
      </c>
    </row>
    <row r="15" spans="1:5" x14ac:dyDescent="0.2">
      <c r="A15" s="88">
        <v>1110</v>
      </c>
      <c r="B15" s="84" t="s">
        <v>548</v>
      </c>
      <c r="C15" s="89">
        <f>SUM(C8:C14)</f>
        <v>108639312.17</v>
      </c>
      <c r="D15" s="89">
        <f>SUM(D8:D14)</f>
        <v>83253712.909999996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966996821.44999993</v>
      </c>
    </row>
    <row r="21" spans="1:5" x14ac:dyDescent="0.2">
      <c r="A21" s="88">
        <v>1231</v>
      </c>
      <c r="B21" s="84" t="s">
        <v>285</v>
      </c>
      <c r="C21" s="89">
        <v>440360456.61000001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311453611.19</v>
      </c>
    </row>
    <row r="24" spans="1:5" x14ac:dyDescent="0.2">
      <c r="A24" s="88">
        <v>1234</v>
      </c>
      <c r="B24" s="84" t="s">
        <v>288</v>
      </c>
      <c r="C24" s="89">
        <v>61399504.509999998</v>
      </c>
    </row>
    <row r="25" spans="1:5" x14ac:dyDescent="0.2">
      <c r="A25" s="88">
        <v>1235</v>
      </c>
      <c r="B25" s="84" t="s">
        <v>289</v>
      </c>
      <c r="C25" s="89">
        <v>150487087.80000001</v>
      </c>
    </row>
    <row r="26" spans="1:5" x14ac:dyDescent="0.2">
      <c r="A26" s="88">
        <v>1236</v>
      </c>
      <c r="B26" s="84" t="s">
        <v>290</v>
      </c>
      <c r="C26" s="89">
        <v>3296161.34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123502142.60999998</v>
      </c>
    </row>
    <row r="29" spans="1:5" x14ac:dyDescent="0.2">
      <c r="A29" s="88">
        <v>1241</v>
      </c>
      <c r="B29" s="84" t="s">
        <v>293</v>
      </c>
      <c r="C29" s="89">
        <v>14248296.060000001</v>
      </c>
    </row>
    <row r="30" spans="1:5" x14ac:dyDescent="0.2">
      <c r="A30" s="88">
        <v>1242</v>
      </c>
      <c r="B30" s="84" t="s">
        <v>294</v>
      </c>
      <c r="C30" s="89">
        <v>3589974.54</v>
      </c>
    </row>
    <row r="31" spans="1:5" x14ac:dyDescent="0.2">
      <c r="A31" s="88">
        <v>1243</v>
      </c>
      <c r="B31" s="84" t="s">
        <v>295</v>
      </c>
      <c r="C31" s="89">
        <v>340391.33</v>
      </c>
    </row>
    <row r="32" spans="1:5" x14ac:dyDescent="0.2">
      <c r="A32" s="88">
        <v>1244</v>
      </c>
      <c r="B32" s="84" t="s">
        <v>296</v>
      </c>
      <c r="C32" s="89">
        <v>75209965.519999996</v>
      </c>
    </row>
    <row r="33" spans="1:5" x14ac:dyDescent="0.2">
      <c r="A33" s="88">
        <v>1245</v>
      </c>
      <c r="B33" s="84" t="s">
        <v>297</v>
      </c>
      <c r="C33" s="89">
        <v>3098713.94</v>
      </c>
    </row>
    <row r="34" spans="1:5" x14ac:dyDescent="0.2">
      <c r="A34" s="88">
        <v>1246</v>
      </c>
      <c r="B34" s="84" t="s">
        <v>298</v>
      </c>
      <c r="C34" s="89">
        <v>19490295.41</v>
      </c>
    </row>
    <row r="35" spans="1:5" x14ac:dyDescent="0.2">
      <c r="A35" s="88">
        <v>1247</v>
      </c>
      <c r="B35" s="84" t="s">
        <v>299</v>
      </c>
      <c r="C35" s="89">
        <v>7524505.8099999996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2906149.62</v>
      </c>
    </row>
    <row r="38" spans="1:5" x14ac:dyDescent="0.2">
      <c r="A38" s="88">
        <v>1251</v>
      </c>
      <c r="B38" s="84" t="s">
        <v>303</v>
      </c>
      <c r="C38" s="89">
        <v>1520146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720000</v>
      </c>
    </row>
    <row r="41" spans="1:5" x14ac:dyDescent="0.2">
      <c r="A41" s="88">
        <v>1254</v>
      </c>
      <c r="B41" s="84" t="s">
        <v>306</v>
      </c>
      <c r="C41" s="89">
        <v>666003.62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31930.69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31930.69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5369.64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26561.05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16190411.880000001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16190411.880000001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16190411.880000001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2019-07-26T16:56:21Z</cp:lastPrinted>
  <dcterms:created xsi:type="dcterms:W3CDTF">2012-12-11T20:36:24Z</dcterms:created>
  <dcterms:modified xsi:type="dcterms:W3CDTF">2019-07-26T16:56:24Z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