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julio-septiembre 2020\"/>
    </mc:Choice>
  </mc:AlternateContent>
  <bookViews>
    <workbookView xWindow="0" yWindow="0" windowWidth="28800" windowHeight="10965" tabRatio="601"/>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S69" i="1" l="1"/>
  <c r="S68" i="1"/>
  <c r="S63" i="1"/>
  <c r="S61" i="1"/>
  <c r="S60" i="1"/>
  <c r="S59" i="1"/>
  <c r="S57" i="1"/>
  <c r="S53" i="1"/>
  <c r="S51" i="1"/>
  <c r="S50" i="1"/>
  <c r="S49" i="1"/>
  <c r="S48" i="1"/>
  <c r="S47" i="1"/>
  <c r="S46" i="1"/>
  <c r="S45" i="1"/>
  <c r="S44" i="1"/>
  <c r="S43" i="1"/>
  <c r="S41" i="1"/>
  <c r="S40" i="1"/>
  <c r="S34" i="1"/>
  <c r="S22" i="1"/>
  <c r="S20" i="1"/>
  <c r="S15" i="1"/>
  <c r="S14" i="1"/>
  <c r="S13" i="1"/>
  <c r="S10" i="1"/>
</calcChain>
</file>

<file path=xl/sharedStrings.xml><?xml version="1.0" encoding="utf-8"?>
<sst xmlns="http://schemas.openxmlformats.org/spreadsheetml/2006/main" count="1553" uniqueCount="416">
  <si>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</si>
  <si>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</si>
  <si>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</si>
  <si>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</si>
  <si>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</si>
  <si>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</si>
  <si>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</si>
  <si>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</si>
  <si>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</si>
  <si>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</si>
  <si>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</si>
  <si>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</si>
  <si>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</si>
  <si>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</si>
  <si>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</si>
  <si>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</si>
  <si>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</si>
  <si>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</si>
  <si>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</si>
  <si>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</si>
  <si>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</si>
  <si>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</si>
  <si>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</si>
  <si>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</si>
  <si>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</si>
  <si>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</si>
  <si>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</si>
  <si>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</si>
  <si>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</si>
  <si>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</si>
  <si>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</si>
  <si>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</si>
  <si>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</si>
  <si>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</si>
  <si>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</si>
  <si>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</si>
  <si>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</si>
  <si>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</si>
  <si>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</si>
  <si>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</si>
  <si>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</si>
  <si>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</si>
  <si>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</si>
  <si>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</si>
  <si>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</si>
  <si>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</si>
  <si>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</si>
  <si>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</si>
  <si>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</si>
  <si>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</si>
  <si>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</si>
  <si>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</si>
  <si>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</si>
  <si>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</si>
  <si>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</si>
  <si>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</si>
  <si>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</si>
  <si>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</si>
  <si>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</si>
  <si>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</si>
  <si>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</si>
  <si>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</si>
  <si>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</si>
  <si>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</si>
  <si>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</si>
  <si>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</si>
  <si>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</si>
  <si>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</si>
  <si>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</si>
  <si>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</si>
  <si>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</si>
  <si>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</si>
  <si>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</si>
  <si>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</si>
  <si>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</si>
  <si>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</si>
  <si>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</si>
  <si>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</si>
  <si>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</si>
  <si>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</si>
  <si>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</si>
  <si>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</si>
  <si>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</si>
  <si>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</si>
  <si>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OPM-SFR/2020-001</t>
  </si>
  <si>
    <t>CONSTRUCCIÓN DE 120 GAVETAS PARA ADULTO Y 20 PARA OSARIOS EN EL PANTEÓN SAN FRANCISCO</t>
  </si>
  <si>
    <t>Dirección de Obras Públicas</t>
  </si>
  <si>
    <t>ARQ. JOSÉ ANTONIO</t>
  </si>
  <si>
    <t xml:space="preserve"> GONZÁLEZ </t>
  </si>
  <si>
    <t>REYNOSO</t>
  </si>
  <si>
    <t>na</t>
  </si>
  <si>
    <t>http://www.sanfrancisco.gob.mx/transparencia/archivos/2020/01/202001030880002701.pdf</t>
  </si>
  <si>
    <t>OPM-SFR/2020-002</t>
  </si>
  <si>
    <t>REHABILITACIÓN DE MÓDULO PARA GUARDIA NACIONAL</t>
  </si>
  <si>
    <t>LABORATORIO DE ARQUITECTURA METROPOLITANA, S.A. DE C.V.</t>
  </si>
  <si>
    <t>http://www.sanfrancisco.gob.mx/transparencia/archivos/2020/01/202001030880002702.pdf</t>
  </si>
  <si>
    <t>OPM-SFR/2020-003</t>
  </si>
  <si>
    <t>PAVIMENTACIÓN DE CALLE RANCHO GRANDE, COLONIA LA RIVERA</t>
  </si>
  <si>
    <t xml:space="preserve">CONSTRUCCIONES, ASFALTOS Y TERRACERÍAS, S.A. DE C.V. </t>
  </si>
  <si>
    <t>http://www.sanfrancisco.gob.mx/transparencia/archivos/2020/01/202001030880002704.pdf</t>
  </si>
  <si>
    <t>OPM-SFR/2020-004</t>
  </si>
  <si>
    <t>PAVIMENTACIÓN DE LA CALLE VIRREYES (TRAMO CALLE CUAUHTÉMOC A CALLE TAMAULIPAS)</t>
  </si>
  <si>
    <t xml:space="preserve">ARQ. JUAN FAUSTINO </t>
  </si>
  <si>
    <t>ORTIZ</t>
  </si>
  <si>
    <t xml:space="preserve"> MAGAÑA</t>
  </si>
  <si>
    <t>http://www.sanfrancisco.gob.mx/transparencia/archivos/2020/01/202001030880002705.pdf</t>
  </si>
  <si>
    <t>OPM-SFR/2020-005</t>
  </si>
  <si>
    <t>PAVIMENTACIÓN DE LA CALLE LAREDO EN EL BARRIO DE GUADALUPE</t>
  </si>
  <si>
    <t xml:space="preserve">ARQ. RAYMUNDO </t>
  </si>
  <si>
    <t>VELAZQUEZ</t>
  </si>
  <si>
    <t xml:space="preserve"> DIAZ</t>
  </si>
  <si>
    <t>http://www.sanfrancisco.gob.mx/transparencia/archivos/2020/01/202001030880002706.pdf</t>
  </si>
  <si>
    <t>OPM-SFR/2020-006</t>
  </si>
  <si>
    <t>PAVIMENTACIÓN DE LA CALLE TENOCHTITLAN (TRAMO BLVD. H.COLEGIO MILITAR A BLVD. LAS ROSAS)</t>
  </si>
  <si>
    <t>PROYECTOS Y CONSTRUCCIONES RAYSE, S.A. DE C.V.</t>
  </si>
  <si>
    <t>http://www.sanfrancisco.gob.mx/transparencia/archivos/2020/01/202001030880002707.pdf</t>
  </si>
  <si>
    <t>OPM-SFR/2020-007</t>
  </si>
  <si>
    <t>PAVIMENTACIÓN DE CALLE ÓPALO</t>
  </si>
  <si>
    <t>URBARQ DEL RINCÓN, S.A. DE C.V.</t>
  </si>
  <si>
    <t>http://www.sanfrancisco.gob.mx/transparencia/archivos/2020/01/202001030880002708.pdf</t>
  </si>
  <si>
    <t>OPM-SFR/2020-008</t>
  </si>
  <si>
    <t>PAVIMENTACIÓN DE CALLE SANTA ROSA</t>
  </si>
  <si>
    <t>ING. JOSÉ DE JESÚS</t>
  </si>
  <si>
    <t xml:space="preserve"> DOMÍNGUEZ </t>
  </si>
  <si>
    <t>LÓPEZ</t>
  </si>
  <si>
    <t>http://www.sanfrancisco.gob.mx/transparencia/archivos/2020/01/202001030880002709.pdf</t>
  </si>
  <si>
    <t>OPM-SFR/2020-009</t>
  </si>
  <si>
    <t>PAVIMENTACIÓN DE LA CALLE RÍO SANTIAGO</t>
  </si>
  <si>
    <t>GRUPO CONSTRUCTOR GAHERO, S.A. DE C.V.</t>
  </si>
  <si>
    <t>http://www.sanfrancisco.gob.mx/transparencia/archivos/2020/01/202001030880002710.pdf</t>
  </si>
  <si>
    <t>OPM-SFR/2020-010</t>
  </si>
  <si>
    <t>2DA. ETAPA DE IMAGEN URBANA DE LA CALLE PRESBÍTERO MÁRQUEZ</t>
  </si>
  <si>
    <t xml:space="preserve">FRANERI CONSTRUCCIONES S.A. DE C.V. </t>
  </si>
  <si>
    <t>http://www.sanfrancisco.gob.mx/transparencia/archivos/2020/01/202001030880002711.pdf</t>
  </si>
  <si>
    <t>OPM-SFR/2020-011</t>
  </si>
  <si>
    <t>ADECUACIÓN DE JARDÍN SAN ROQUE DE MONTES</t>
  </si>
  <si>
    <t xml:space="preserve">CONSULTORIA EN SISTEMAS HIDRAULICOS HERRAZ, S.A. DE C.V. </t>
  </si>
  <si>
    <t>http://www.sanfrancisco.gob.mx/transparencia/archivos/2020/01/202001030880002712.pdf</t>
  </si>
  <si>
    <t>OPM-SFR/2020-012</t>
  </si>
  <si>
    <t>REHABILITACIÓN DE CICLOVÍA EN EL LIBRAMIENTO SUR TRAMO PUENTE DE LAS OVEJAS A BLVD. EL MAGUEY</t>
  </si>
  <si>
    <t>http://www.sanfrancisco.gob.mx/transparencia/archivos/2020/01/202001030880002713.pdf</t>
  </si>
  <si>
    <t>OPM-SFR/2020-013</t>
  </si>
  <si>
    <t>REHABILITACIÓN DEL CAMINO RAMAL A LA  LOMA DE SAN RAFAEL 2DA. ETAPA</t>
  </si>
  <si>
    <t xml:space="preserve">ARQ. JORGE IVÁN </t>
  </si>
  <si>
    <t xml:space="preserve">ENRÍQUEZ </t>
  </si>
  <si>
    <t>RUTEAGA</t>
  </si>
  <si>
    <t>http://www.sanfrancisco.gob.mx/transparencia/archivos/2020/01/202001030880002714.pdf</t>
  </si>
  <si>
    <t>OPM-SFR/2020-014</t>
  </si>
  <si>
    <t>REHABILITACIÓN DE ASTA BANDERA EN PLAZA BICENTENARIO</t>
  </si>
  <si>
    <t xml:space="preserve">ARQ. MARCO ANTONIO </t>
  </si>
  <si>
    <t xml:space="preserve">MURILLO </t>
  </si>
  <si>
    <t>CHÁVEZ</t>
  </si>
  <si>
    <t>http://www.sanfrancisco.gob.mx/transparencia/archivos/2020/01/202001030880002715.pdf</t>
  </si>
  <si>
    <t>OPM-SFR/2020-015</t>
  </si>
  <si>
    <t>CONSTRUCCIÓN DE EJE CENTRAL 2DA. ETAPA</t>
  </si>
  <si>
    <t>INNOVATIVE CONSTRUCCIONES, S.A. DE C.V.</t>
  </si>
  <si>
    <t>OPM-SFR/2020-016</t>
  </si>
  <si>
    <t>RETIRO, SUMINISTRO Y COLOCACIÓN DE LUMINARIOS CON TECNOLOGÍA LED, EN EL COMPLEJO ADMINISTRATIVO Y EN LA UNIDAD DEPORTIVA J. JESÚS RODRÍGUEZ BARBA</t>
  </si>
  <si>
    <t xml:space="preserve">JESÚS ENRIQUE </t>
  </si>
  <si>
    <t xml:space="preserve">REYNOSO </t>
  </si>
  <si>
    <t>BOLAÑOS</t>
  </si>
  <si>
    <t>http://www.sanfrancisco.gob.mx/transparencia/archivos/2020/01/202001030880002717.pdf</t>
  </si>
  <si>
    <t>OPM-SFR/2020-017</t>
  </si>
  <si>
    <t>PROYECTO EJECUTIVO DE LA REHABILITACIÓN DEL SISTEMA DE AGUA POTABLE EN LA LOCALIDAD DE LA ESTACIÓN</t>
  </si>
  <si>
    <t>ING. JORGE ALFONSO</t>
  </si>
  <si>
    <t xml:space="preserve"> GARCIA </t>
  </si>
  <si>
    <t>PALOMARES</t>
  </si>
  <si>
    <t>http://www.sanfrancisco.gob.mx/transparencia/archivos/2020/01/202001030880002718.pdf</t>
  </si>
  <si>
    <t>OPM-SFR/2020-018</t>
  </si>
  <si>
    <t>ELABORACIÓN DE 20 ESTUDIOS DE MECÁNICA DE SUELOS PARA OBRAS EN ZONAS DE ATENCIÓN PRIORITARIA</t>
  </si>
  <si>
    <t>ING. ARTURO</t>
  </si>
  <si>
    <t xml:space="preserve"> MONTAÑEZ </t>
  </si>
  <si>
    <t>REYES</t>
  </si>
  <si>
    <t>http://www.sanfrancisco.gob.mx/transparencia/archivos/2020/01/202001030880002719.pdf</t>
  </si>
  <si>
    <t>OPM-SFR/2020-019</t>
  </si>
  <si>
    <t>ELABORACIÓN DE EXENCIÓN EN MATERIA DE IMPACTO AMBIENTAL PARA EL PROYECTO CICLOVÍA EL MAGUEY-EL MEZQUITILLO</t>
  </si>
  <si>
    <t>GESTIONES AMBIENTALES DEL CENTRO, S.A. DE C.V.</t>
  </si>
  <si>
    <t>http://www.sanfrancisco.gob.mx/transparencia/archivos/2020/01/202001030880002720.pdf</t>
  </si>
  <si>
    <t>OPM-SFR/2020-020</t>
  </si>
  <si>
    <t>ELABORACIÓN DE CUATRO PROGRAMAS AMBIENTALES PARA EL IMPACTO AMBIENTAL SGPA/DGIRA/DG-08978 DEL BOULEVARD LAS TORRES</t>
  </si>
  <si>
    <t>http://www.sanfrancisco.gob.mx/transparencia/archivos/2020/01/202001030880002725.pdf</t>
  </si>
  <si>
    <t>OPM-SFR/2020-021</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</si>
  <si>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</si>
  <si>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 xml:space="preserve">ING. FRANCISCO </t>
  </si>
  <si>
    <t xml:space="preserve">RIVERA </t>
  </si>
  <si>
    <t>CONTRERAS</t>
  </si>
  <si>
    <t>http://www.sanfrancisco.gob.mx/transparencia/archivos/2020/01/202001030880002721.pdf</t>
  </si>
  <si>
    <t>OPM-SFR/2020-022</t>
  </si>
  <si>
    <t>DICTAMEN ESTRUCTURAL DE EVALUACIÓN, ESCUELA PRIMARIA JUSTO SIERRA</t>
  </si>
  <si>
    <t>http://www.sanfrancisco.gob.mx/transparencia/archivos/2020/01/202001030880002722.pdf</t>
  </si>
  <si>
    <t>OPM-SFR/2020-023</t>
  </si>
  <si>
    <t>CONTROL DE CALIDAD PARA LA CALLE LORENZO COBIÁN EN LA COMUNIDAD DEL MAGUEY Y CALLE LIRIOS EN COLONIAL DEL VALLE</t>
  </si>
  <si>
    <t xml:space="preserve">ING. ARTURO </t>
  </si>
  <si>
    <t xml:space="preserve">MONTAÑEZ </t>
  </si>
  <si>
    <t>http://www.sanfrancisco.gob.mx/transparencia/archivos/2020/01/202001030880002723.pdf</t>
  </si>
  <si>
    <t>OPM-SFR/2020-024</t>
  </si>
  <si>
    <t>ELABORACIÓN DE 20 FICHAS DE AFECTACIÓN DEL CAMINO LIEBRERO-MEXIQUITO</t>
  </si>
  <si>
    <t>MURILLO</t>
  </si>
  <si>
    <t xml:space="preserve"> CHÁVEZ</t>
  </si>
  <si>
    <t>http://www.sanfrancisco.gob.mx/transparencia/archivos/2020/01/202001030880002724.pdf</t>
  </si>
  <si>
    <t>OPM-SFR/2020-025</t>
  </si>
  <si>
    <t>PROYECTO EJECUTIVO LOCALES EN ZONA SUR DEL MERCADO MUNICIPAL</t>
  </si>
  <si>
    <t>http://www.sanfrancisco.gob.mx/transparencia/archivos/2020/01/202001030880002726.pdf</t>
  </si>
  <si>
    <t>OPM-SFR/2020-026</t>
  </si>
  <si>
    <t>PROYECTO EJECUTIVO DEL MÓDULO DEL TRÁNSITO MUNICIPAL</t>
  </si>
  <si>
    <t>http://www.sanfrancisco.gob.mx/transparencia/archivos/2020/01/202001030880002727.pdf</t>
  </si>
  <si>
    <t>OPM-SFR/2020-027</t>
  </si>
  <si>
    <t>PROYECTO EJECUTIVO DE LA REHABILITACIÓN DEL RASTRO MUNICIPAL</t>
  </si>
  <si>
    <t>http://www.sanfrancisco.gob.mx/transparencia/archivos/2020/01/202001030880002728.pdf</t>
  </si>
  <si>
    <t>OPM-SFR/2020-028</t>
  </si>
  <si>
    <t>PROYECTO EJECUTIVO RESTAURACIÓN DEL PORTAL PRINCIPAL DEL EDIFICIO DEL PALACIO MUNICIPAL DE SAN FRANCISCO DEL RINCÓN</t>
  </si>
  <si>
    <t xml:space="preserve">ARQ. ESAUL </t>
  </si>
  <si>
    <t>x</t>
  </si>
  <si>
    <t>BUENO</t>
  </si>
  <si>
    <t>http://www.sanfrancisco.gob.mx/transparencia/archivos/2020/01/202001030880002729.pdf</t>
  </si>
  <si>
    <t>OPM-SFR/2020-029</t>
  </si>
  <si>
    <t>ELABORACIÓN DE 17 PROYECTOS EJECUTIVOS DE PAVIMENTACIÓN DE VIALIDADES EN ZONAS DE ATENCIÓN PRIORITARIA</t>
  </si>
  <si>
    <t>http://www.sanfrancisco.gob.mx/transparencia/archivos/2020/01/202001030880002730.pdf</t>
  </si>
  <si>
    <t>OPM-SFR/2020-030</t>
  </si>
  <si>
    <t>PROYECTO EJECUTIVO DE LA REHABILITACIÓN DEL SISTEMA DE AGUA POTABLE EN LA LOCALIDAD DE EL NACIMIENTO</t>
  </si>
  <si>
    <t xml:space="preserve">ING. JORGE ALFONSO </t>
  </si>
  <si>
    <t xml:space="preserve">GARCIA </t>
  </si>
  <si>
    <t>http://www.sanfrancisco.gob.mx/transparencia/archivos/2020/01/202001030880002731.pdf</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</si>
  <si>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</si>
  <si>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</si>
  <si>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</si>
  <si>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</si>
  <si>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</si>
  <si>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</si>
  <si>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</si>
  <si>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</si>
  <si>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</si>
  <si>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</si>
  <si>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</si>
  <si>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</si>
  <si>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</si>
  <si>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</si>
  <si>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</si>
  <si>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</si>
  <si>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</si>
  <si>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OPM-SFR/2020-048</t>
  </si>
  <si>
    <t>ADECUACIÓN, MANTENIMIENTO Y REHABILITACIÓN DE ESPACIOS PARA OFICINAS ADMINISTRATIVAS EN PRESIDENCIA MUNICIPAL</t>
  </si>
  <si>
    <t>TRABAJOS COMPLEMENTARIOS PARA EL MÓDULO DE ATENCIÓN CIUDADANA EN COMANDANCIA DE SEGURIDAD PÚBLICA</t>
  </si>
  <si>
    <t>CONSTRUCCIÓN DE MÓDULO DE 40 GAVETAS PARA ADULTO Y MÓDULO DE 30 OSARIOS, ACCESO Y FACHADA DEL PANTEÓN DE JESÚS DEL MONTE</t>
  </si>
  <si>
    <t>“CONSTRUCCIÓN DE 78 GAVETAS PARA ADULTO Y 40 GAVETAS DE OSARIO EN PANTEÓN SAN FRANCISCO”</t>
  </si>
  <si>
    <t xml:space="preserve">PAVIMENTACIÓN DE CALLE NAYARIT (TRAMO DE CALLE JUAN GARCÍA A CALLE PEDRO NICOLÁS) </t>
  </si>
  <si>
    <t xml:space="preserve">PAVIMENTACIÓN DE LA CALLE PRIVADA GUILLERMO PRIETO SEGUNDA ETAPA </t>
  </si>
  <si>
    <t>PAVIMENTACIÓN DE LA CALLE EMILIANO ZAPATA SEGUNDA ETAPA</t>
  </si>
  <si>
    <t>PAVIMENTACIÓN DE LA CALLE PEDRO NICOLÁS 2DA. ETAPA</t>
  </si>
  <si>
    <t>PAVIMENTACIÓN DE CALLE DE LAS HUERTAS</t>
  </si>
  <si>
    <t>PAVIMENTACIÓN DE CALLE CERRADA SANTA LUCÍA</t>
  </si>
  <si>
    <t>PAVIMENTACIÓN DE CALLE RÍO TURBIO</t>
  </si>
  <si>
    <t>PAVIMENTACIÓN DE CALLE CERRADA RANCHO GRANDE</t>
  </si>
  <si>
    <t>AMPLIACIÓN DE DORMITORIOS Y MANTENIMIENTO EN LAS INSTALACIONES DE PROTECCIÓN CIVIL</t>
  </si>
  <si>
    <t>PAVIMENTACIÓN DE LA CALLE MICHOACÁN SEGUNDA ETAPA</t>
  </si>
  <si>
    <t>CONSTRUCCIONES REKRY, S.A. DE C.V.</t>
  </si>
  <si>
    <t>FRANERI CONSTRUCCIONES, S.A. DE C.V.</t>
  </si>
  <si>
    <t>CONSULTORÍA EN SISTEMAS HIDRÁULICOS HERRAZ, S.A. DE C.V.</t>
  </si>
  <si>
    <t>CONSTRUCCIONES, ASFALTOS Y TERRACERÍAS, S.A. DE C.V.</t>
  </si>
  <si>
    <t>CERO DEL RINCÓN Y URBANISMO, S.A. DE C.V.</t>
  </si>
  <si>
    <t xml:space="preserve">BARBA Y SALDAÑA CONSTRUCTORA, S.A. DE C.V. </t>
  </si>
  <si>
    <t>MAGAÑA</t>
  </si>
  <si>
    <t>GONZÁLEZ</t>
  </si>
  <si>
    <t>DÍAZ</t>
  </si>
  <si>
    <t>ARQ. JUAN FAUSTINO</t>
  </si>
  <si>
    <t>http://www.sanfrancisco.gob.mx/transparencia/archivos/2020/02/202004060880002736.pdf</t>
  </si>
  <si>
    <t>http://www.sanfrancisco.gob.mx/transparencia/archivos/2020/02/202004060880002737.pdf</t>
  </si>
  <si>
    <t>http://www.sanfrancisco.gob.mx/transparencia/archivos/2020/02/202004060880002740.pdf</t>
  </si>
  <si>
    <t>http://www.sanfrancisco.gob.mx/transparencia/archivos/2020/02/202004060880002743.pdf</t>
  </si>
  <si>
    <t>http://www.sanfrancisco.gob.mx/transparencia/archivos/2020/02/202004060880002744.pdf</t>
  </si>
  <si>
    <t>http://www.sanfrancisco.gob.mx/transparencia/archivos/2020/02/202004060880002745.pdf</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</si>
  <si>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</si>
  <si>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</si>
  <si>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</si>
  <si>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</si>
  <si>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http://www.sanfrancisco.gob.mx/transparencia/archivos/2020/02/202004060880002750.pdf</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</si>
  <si>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</si>
  <si>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</si>
  <si>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</si>
  <si>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</si>
  <si>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http://www.sanfrancisco.gob.mx/transparencia/archivos/2020/02/202004060880002755.pdf</t>
  </si>
  <si>
    <t>http://www.sanfrancisco.gob.mx/transparencia/archivos/2020/02/202004060880002756.pdf</t>
  </si>
  <si>
    <t>http://www.sanfrancisco.gob.mx/transparencia/archivos/2020/02/202004060880002767.pdf</t>
  </si>
  <si>
    <t>OPM-SFR/2020-049</t>
  </si>
  <si>
    <t>PAVIMENTACIÓN DE LA CALLE VICENTE GUERRERO EN SAN IGNACIO</t>
  </si>
  <si>
    <t>OPM-SFR/2020-050</t>
  </si>
  <si>
    <t>PAVIMENTACIÓN CALLE MADRIZ 2DA. ETAPA</t>
  </si>
  <si>
    <t>OPM-SFR/2020-051</t>
  </si>
  <si>
    <t>COMANDANCIA DE SEGURIDAD PÚBLICA MUNICIPAL (MEJORAMIENTO Y/O AMPLIACIÓN) EN LA CIUDAD DE SAN FRANCISCO DEL RINCÓN</t>
  </si>
  <si>
    <t>OPM-SFR/2020-052</t>
  </si>
  <si>
    <t>REHABILITACIÓN DE ALUMBRADO (ZONA ESTE, CAMBIO DE LUMINARIAS Y CABLEADO) DE LA UNIDAD DEPORTIVA J. JESÚS RODRÍGUEZ BARBA</t>
  </si>
  <si>
    <t>OPM-SFR/2020-053</t>
  </si>
  <si>
    <t>REMODELACIÓN DE 4 CANCHAS DE USOS MÚLTIPLES CON ACABADO ACRÍLICO, EN LA UNIDAD DEPORTIVA J. JESÚS RODRÍGUEZ BARBA</t>
  </si>
  <si>
    <t>OPM-SFR/2020-054</t>
  </si>
  <si>
    <t>ESTRUCTURA PARA GRADAS DE CANCHA DE CACHIBOL Y CONSTRUCCIÓN DE AULA PARA IMPARTICIÓN DE DIFERENTES TALLERES DEL ESPACIO DE DESARROLLO PARA PERSONAS ADULTAS MAYORES</t>
  </si>
  <si>
    <t>OPM-SFR/2020-055</t>
  </si>
  <si>
    <t>PAVIMENTACIÓN DE CALLE CERRADA FRAY JUAN DE ZUMÁRRAGA</t>
  </si>
  <si>
    <t>OPM-SFR/2020-056</t>
  </si>
  <si>
    <t>CONSTRUCCIÓN DE GAVETAS PARA ADULTO DEL PANTEÓN MUNICIPAL SAN FRANCISCO</t>
  </si>
  <si>
    <t>OPM-SFR/2020-057</t>
  </si>
  <si>
    <t>AMPLIACIÓN DE RED ELÉCTRICA EN LA COMUNIDAD EL GORRIÓN</t>
  </si>
  <si>
    <t>OPM-SFR/2020-058</t>
  </si>
  <si>
    <t>AMPLIACIÓN DE RED ELÉCTRICA EN LA COMUNIDAD NUEVO MEXIQUITO (LA LOMA)</t>
  </si>
  <si>
    <t>OPM-SFR/2020-059</t>
  </si>
  <si>
    <t>AMPLIACIÓN DE RED ELÉCTRICA EN LA COMUNIDAD DE TANQUES DEL MEZQUITILLO</t>
  </si>
  <si>
    <t>OPM-SFR/2020-060</t>
  </si>
  <si>
    <t>AMPLIACIÓN DE RED ELÉCTRICA EN LA COMUNIDAD DE EL LIEBRERO</t>
  </si>
  <si>
    <t>OPM-SFR/2020-061</t>
  </si>
  <si>
    <t>CONSTRUCCIÓN DE 45 CUARTOS DORMITORIO EN LAS COLONIAS: SANTA RITA, EL LLANO, HIDALGO, PURÍSIMA CONCEPCIÓN, RIVERA DEL RÍO, BARRIO DE GUADALUPE, SAN ANTONIO, JUAN PABLO II, SANTA MARÍA, MONTE VERDE, FRACC. SAN MIGUEL, NUEVA SANTA MARÍA"</t>
  </si>
  <si>
    <t>OPM-SFR/2020-062</t>
  </si>
  <si>
    <t>COLECTOR PLUVIAL HIDALGO (DESCARGA TRES MARÍAS)</t>
  </si>
  <si>
    <t>OPM-SFR/2020-063</t>
  </si>
  <si>
    <t>SUMINISTRO Y COLOCACIÓN DE 300 CALENTADORES SOLARES</t>
  </si>
  <si>
    <t>OPM-SFR/2020-064</t>
  </si>
  <si>
    <t>TRABAJOS COMPLEMENTARIOS DE LA RESTAURACIÓN DEL INMUEBLE ANILLO DE HIERRO</t>
  </si>
  <si>
    <t>OPM-SFR/2020-065</t>
  </si>
  <si>
    <t>PAVIMENTACIÓN DE CALLE SAN ROQUE (1RA ETAPA) EN SAN ROQUE DE TORRES</t>
  </si>
  <si>
    <t>OPM-SFR/2020-066</t>
  </si>
  <si>
    <t>CONSTRUCCIÓN DE COMEDOR ESCOLAR EN PRIMARIA JOSÉ VASCONCELOS DE LA LOCALIDAD EL TEJOCOTE</t>
  </si>
  <si>
    <t>OPM-SFR/2020-067</t>
  </si>
  <si>
    <t>CONSTRUCCIÓN DE COMEDOR ESCOLAR EN PRIMARIA MELCHOR OCAMPO DE LA LOCALIDAD DE MEXIQUITO</t>
  </si>
  <si>
    <t>OPM-SFR/2020-068</t>
  </si>
  <si>
    <t>PAVIMENTACIÓN DE CALLE EMILIANO ZAPATA (MEZQUITILLO 1RA.ETAPA)</t>
  </si>
  <si>
    <t>OPM-SFR/2020-069</t>
  </si>
  <si>
    <t>REHABILITACIÓN DE CALLE CUAUHTÉMOC PRIMERA ETAPA</t>
  </si>
  <si>
    <t>OPM-SFR/2020-070</t>
  </si>
  <si>
    <t>PAVIMENTACIÓN DE CALLE DEL RÍO EN COLONIA LA RIVERA</t>
  </si>
  <si>
    <t>OPM-SFR/2020-071</t>
  </si>
  <si>
    <t>PAVIMENTACIÓN DE CALLE CALZADA DEL ÁNGEL EN COLONIA LA RIVERA</t>
  </si>
  <si>
    <t>OPM-SFR/2020-072</t>
  </si>
  <si>
    <t>ADECUACIÓN DE ESPACIOS ADMINISTRATIVOS PARA UNIDAD 911 Y TECHUMBRE EN COMANDANCIA DE SEGURIDAD</t>
  </si>
  <si>
    <t>OPM-SFR/2020-073</t>
  </si>
  <si>
    <t>CONSTRUCCIÓN DE TECHADO EN CANCHA DEPORTIVA EN ESCUELA PRIMARIA GENERAL GILDARDO MAGAÑA, LOCALIDAD SAN ROQUE DE TORRES</t>
  </si>
  <si>
    <t>OPM-SFR/2020-074</t>
  </si>
  <si>
    <t>PAVIMENTACIÓN DE LA CALLE JOSÉ MEDRANO VALDIVIA</t>
  </si>
  <si>
    <t>OPM-SFR/2020-075</t>
  </si>
  <si>
    <t>AMPLIACIÓN DE RED DE AGUA POTABLE EN CALLE PRIVADA SAN CRISTÓBAL</t>
  </si>
  <si>
    <t>OPM-SFR/2020-076</t>
  </si>
  <si>
    <t>CONSTRUCCIÓN DE 4 CUARTOS DOMITORIOS EN: BARRIO DE GUADALUPE, EL JUNCO, Y PREDIO LUCIO MUÑOZ (HACIENDA DE SANTIAGO)</t>
  </si>
  <si>
    <t>NA</t>
  </si>
  <si>
    <t>MARCO ANTONIO</t>
  </si>
  <si>
    <t>CHAVEZ</t>
  </si>
  <si>
    <t>CRISTIAN ALAN</t>
  </si>
  <si>
    <t>BRAVO</t>
  </si>
  <si>
    <t>MENDEZ</t>
  </si>
  <si>
    <t>NORMA LAURA</t>
  </si>
  <si>
    <t xml:space="preserve">ALDAPE </t>
  </si>
  <si>
    <t>CHAIRE</t>
  </si>
  <si>
    <t>VIALIDADES Y CONSTRUCCIONES TREBOL, S.A. DE C.V.</t>
  </si>
  <si>
    <t>JESUS ENRIQUE</t>
  </si>
  <si>
    <t xml:space="preserve">LOSMA ELECTRICA S.A. DE C.V. </t>
  </si>
  <si>
    <t>CELEC INSTALACIONES, S.A. DE C.V.</t>
  </si>
  <si>
    <t>JUAN FAUSTINO</t>
  </si>
  <si>
    <t>JUAN ISAAC</t>
  </si>
  <si>
    <t xml:space="preserve">DAVALO </t>
  </si>
  <si>
    <t>ANAYA</t>
  </si>
  <si>
    <t xml:space="preserve">CARLOS </t>
  </si>
  <si>
    <t>MUÑOZ</t>
  </si>
  <si>
    <t>LOPEZ</t>
  </si>
  <si>
    <t>GRUPO CONSTRUCTOR ARCHITETTI, S. DE R.L. DE C.V.</t>
  </si>
  <si>
    <t xml:space="preserve">EMILIO </t>
  </si>
  <si>
    <t xml:space="preserve">FUENTES </t>
  </si>
  <si>
    <t>RAMIREZ</t>
  </si>
  <si>
    <t>JORGE IVAN</t>
  </si>
  <si>
    <t xml:space="preserve">ENRIQUEZ </t>
  </si>
  <si>
    <t xml:space="preserve">RAYMUNDO </t>
  </si>
  <si>
    <t>DIAZ</t>
  </si>
  <si>
    <t>FERNANDA ABRIL</t>
  </si>
  <si>
    <t>FLORES</t>
  </si>
  <si>
    <t>FERNANDA ABRIL FLORES LÓPEZ</t>
  </si>
  <si>
    <t>REAGA CONSTRUCCIONES DEL BAJIO, S.A. DE C.V.</t>
  </si>
  <si>
    <t>CHRISTIAN ALAN</t>
  </si>
  <si>
    <t>MÉNDEZ</t>
  </si>
  <si>
    <t>http://www.sanfrancisco.gob.mx/transparencia/archivos/2020/03/202007090880002701.pdf</t>
  </si>
  <si>
    <t>http://www.sanfrancisco.gob.mx/transparencia/archivos/2020/03/202007090880002702.pdf</t>
  </si>
  <si>
    <t>http://www.sanfrancisco.gob.mx/transparencia/archivos/2020/03/202007090880002703.pdf</t>
  </si>
  <si>
    <t>http://www.sanfrancisco.gob.mx/transparencia/archivos/2020/03/202007090880002704.pdf</t>
  </si>
  <si>
    <t>http://www.sanfrancisco.gob.mx/transparencia/archivos/2020/03/202007090880002705.pdf</t>
  </si>
  <si>
    <t>http://www.sanfrancisco.gob.mx/transparencia/archivos/2020/03/202007090880002706.pdf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</si>
  <si>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</si>
  <si>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</si>
  <si>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</si>
  <si>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</si>
  <si>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</si>
  <si>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</si>
  <si>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http://www.sanfrancisco.gob.mx/transparencia/archivos/2020/03/202007090880002712.pdf</t>
  </si>
  <si>
    <t>http://www.sanfrancisco.gob.mx/transparencia/archivos/2020/03/202007090880002714.pdf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</si>
  <si>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</si>
  <si>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</si>
  <si>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</si>
  <si>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</si>
  <si>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</si>
  <si>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</si>
  <si>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http://www.sanfrancisco.gob.mx/transparencia/archivos/2020/03/202007090880002722.pdf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</si>
  <si>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</si>
  <si>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</si>
  <si>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</si>
  <si>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</si>
  <si>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</si>
  <si>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</si>
  <si>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</si>
  <si>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cláusula cuarta</t>
  </si>
  <si>
    <t>ARTÍCULO 73 FRACCIÓN II Y 76 DE LA LEY DE OBRA PUBLICA Y SERVICIOS RELACIÓNADOS CON LA MISMA PARA EL ESTADO Y LOS MUNICIPIOS DE GUANAJUATO.</t>
  </si>
  <si>
    <t>ARTÍCULO 27 FRACCIÓN II, DE LA LEY DE OBRAS PÚBLICAS Y SERVICIOS RELACIONADOS CON LAS MISMAS</t>
  </si>
  <si>
    <t xml:space="preserve">ARTÍCULO 73 FRACCIÓN 1 DE LA LEY DE OBRA PÚBLICA Y SERVICIOS RELACIÓNADOS CON LA MISMA PAPA EL ESTADO Y LOS MUNICIPIOS DE GUANAJUATO. </t>
  </si>
  <si>
    <t>ARTÍCULO 73 FRACCIÓN 1 DE LA LEY DE OBRA PÚBLICA Y SERVICIOS RELACIÓNADOS CON LA MISMA PARA EL ESTADO Y LOS MUNICIPIOS DE GUANAJUATO.</t>
  </si>
  <si>
    <t>cláusula quinta</t>
  </si>
  <si>
    <t>ARTÍCULO 73 FRACCIÓN 1 DE LA LEY DE OBRA PÚBLICA Y SERVICIOS RELACIÓNADOS CON LA MISMA PARA EL ESTADO Y LOS MUNICIPIOS DE GUANAJUATO</t>
  </si>
  <si>
    <t>RTÍCULO 73 FRACCIÓN 1 DE LA LEY DE OBRA PÚBLICA Y SERVICIOS RELACIÓNADOS CON LA MISMA PARA EL ESTADO Y LOS MUNICIPIOS DE GUANAJUATO.</t>
  </si>
  <si>
    <r>
      <t xml:space="preserve">PAVIMENTACIÓN CALLE CAMINO REAL 4TA. ETAPA </t>
    </r>
    <r>
      <rPr>
        <sz val="10"/>
        <color theme="0"/>
        <rFont val="Calibri"/>
        <family val="2"/>
        <scheme val="minor"/>
      </rPr>
      <t>EN AGEB:0293</t>
    </r>
  </si>
  <si>
    <r>
      <t xml:space="preserve">PAVIMENTACIÓN DE CALLE COLIMA DE CALLE JUAN GARCÍA A CALLE PEDRO NICOLÁS </t>
    </r>
    <r>
      <rPr>
        <sz val="10"/>
        <color theme="0"/>
        <rFont val="Calibri"/>
        <family val="2"/>
        <scheme val="minor"/>
      </rPr>
      <t>EN AGEB: 019A</t>
    </r>
  </si>
  <si>
    <r>
      <t xml:space="preserve">PAVIMENTACIÓN DE CALLE SINALOA DE BLVD. JUAN GARCÍA A BLVD.AQUILES SERDÁN, </t>
    </r>
    <r>
      <rPr>
        <sz val="10"/>
        <color theme="0"/>
        <rFont val="Calibri"/>
        <family val="2"/>
        <scheme val="minor"/>
      </rPr>
      <t>EN AGEB:019A</t>
    </r>
  </si>
  <si>
    <r>
      <t>PAVIMENTACIÓN DE CALLE PRIVADA CORTADORES SEGUNDA ETAPA,</t>
    </r>
    <r>
      <rPr>
        <sz val="10"/>
        <color theme="0"/>
        <rFont val="Calibri"/>
        <family val="2"/>
        <scheme val="minor"/>
      </rPr>
      <t xml:space="preserve"> EN AGEB: 0240</t>
    </r>
  </si>
  <si>
    <t>http://www.sanfrancisco.gob.mx/transparencia/archivos/2020/03/202007090880002731.docx</t>
  </si>
  <si>
    <t>030/05/2020</t>
  </si>
  <si>
    <t>ARTICULO 73 FRACCION II DE LA LEY DE OBRA PUBLICA Y SERVICIOS RELACIONADOS CON LA MISMA PARA EL ESTADO Y LOS MUNICIPIOS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</si>
</sst>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color indexed="8"/>
      <name val="Calibri"/>
      <family val="2"/>
      <scheme val="minor"/>
    </font>
    <font>
      <u/>
      <sz val="10"/>
      <color theme="10"/>
      <name val="Calibri"/>
      <family val="2"/>
      <scheme val="minor"/>
    </font>
    <font>
      <i/>
      <sz val="10"/>
      <color theme="1"/>
      <name val="Calibri"/>
      <family val="2"/>
      <scheme val="minor"/>
    </font>
    <font>
      <sz val="10"/>
      <color theme="1"/>
      <name val="Calibri"/>
      <family val="2"/>
      <scheme val="minor"/>
    </font>
    <font>
      <sz val="10"/>
      <name val="Calibri"/>
      <family val="2"/>
      <scheme val="minor"/>
    </font>
    <font>
      <i/>
      <sz val="10"/>
      <name val="Calibri"/>
      <family val="2"/>
      <scheme val="minor"/>
    </font>
    <font>
      <sz val="10"/>
      <color theme="0"/>
      <name val="Calibri"/>
      <family val="2"/>
      <scheme val="minor"/>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5" fillId="3" borderId="0" applyNumberFormat="0" applyFill="0" applyBorder="0" applyAlignment="0" applyProtection="0"/>
    <xf numFmtId="0" fontId="1" fillId="3" borderId="0"/>
  </cellStyleXfs>
  <cellXfs count="41">
    <xf numFmtId="0" fontId="0" fillId="0" borderId="0" xfId="0"/>
    <xf numFmtId="0" fontId="3" fillId="4" borderId="1" xfId="0" applyFont="1" applyFill="1" applyBorder="1" applyAlignment="1">
      <alignment horizontal="center" wrapText="1"/>
    </xf>
    <xf numFmtId="0" fontId="6" fillId="0" borderId="0" xfId="0" applyFont="1"/>
    <xf numFmtId="0" fontId="6" fillId="4" borderId="1" xfId="0" applyFont="1" applyFill="1" applyBorder="1" applyAlignment="1">
      <alignment horizontal="center" wrapText="1"/>
    </xf>
    <xf numFmtId="0" fontId="7" fillId="0" borderId="1" xfId="2" applyFont="1" applyFill="1" applyBorder="1"/>
    <xf numFmtId="0" fontId="8" fillId="0" borderId="1" xfId="0" applyFont="1" applyBorder="1" applyAlignment="1">
      <alignment horizontal="justify" vertical="justify"/>
    </xf>
    <xf numFmtId="0" fontId="9" fillId="0" borderId="1" xfId="0" applyFont="1" applyBorder="1" applyAlignment="1">
      <alignment horizontal="justify" vertical="justify"/>
    </xf>
    <xf numFmtId="0" fontId="6" fillId="0" borderId="1" xfId="0" applyFont="1" applyFill="1" applyBorder="1"/>
    <xf numFmtId="0" fontId="8" fillId="0" borderId="1" xfId="0" applyFont="1" applyFill="1" applyBorder="1" applyAlignment="1">
      <alignment horizontal="justify" vertical="justify"/>
    </xf>
    <xf numFmtId="0" fontId="9" fillId="0" borderId="1" xfId="0" applyFont="1" applyFill="1" applyBorder="1" applyAlignment="1">
      <alignment horizontal="justify" vertical="justify"/>
    </xf>
    <xf numFmtId="0" fontId="10" fillId="0" borderId="1" xfId="0" applyFont="1" applyFill="1" applyBorder="1" applyAlignment="1">
      <alignment horizontal="left" vertical="center" wrapText="1"/>
    </xf>
    <xf numFmtId="14" fontId="6" fillId="0" borderId="1" xfId="0" applyNumberFormat="1" applyFont="1" applyFill="1" applyBorder="1"/>
    <xf numFmtId="0" fontId="6" fillId="0" borderId="1" xfId="0" applyFont="1" applyFill="1" applyBorder="1" applyAlignment="1">
      <alignment wrapText="1"/>
    </xf>
    <xf numFmtId="0" fontId="6" fillId="0" borderId="0" xfId="0" applyFont="1" applyFill="1"/>
    <xf numFmtId="0" fontId="11" fillId="0" borderId="1" xfId="0" applyFont="1" applyFill="1" applyBorder="1" applyAlignment="1">
      <alignment horizontal="justify" vertical="justify"/>
    </xf>
    <xf numFmtId="0" fontId="9" fillId="0" borderId="1" xfId="0" applyFont="1" applyFill="1" applyBorder="1" applyAlignment="1">
      <alignment vertical="top" wrapText="1"/>
    </xf>
    <xf numFmtId="14" fontId="6" fillId="0" borderId="1" xfId="0" applyNumberFormat="1" applyFont="1" applyBorder="1"/>
    <xf numFmtId="0" fontId="6" fillId="0" borderId="1" xfId="0" applyFont="1" applyBorder="1" applyAlignment="1">
      <alignment wrapText="1"/>
    </xf>
    <xf numFmtId="0" fontId="6" fillId="3" borderId="1" xfId="0" applyFont="1" applyFill="1" applyBorder="1"/>
    <xf numFmtId="0" fontId="6" fillId="0" borderId="1" xfId="0" applyFont="1" applyBorder="1"/>
    <xf numFmtId="2" fontId="13" fillId="0" borderId="1" xfId="1" applyNumberFormat="1" applyFont="1" applyFill="1" applyBorder="1" applyAlignment="1">
      <alignment horizontal="justify" vertical="justify"/>
    </xf>
    <xf numFmtId="2" fontId="14" fillId="0" borderId="1" xfId="1" applyNumberFormat="1" applyFont="1" applyFill="1" applyBorder="1" applyAlignment="1">
      <alignment horizontal="justify" vertical="justify"/>
    </xf>
    <xf numFmtId="14" fontId="13" fillId="0" borderId="1" xfId="0" applyNumberFormat="1" applyFont="1" applyBorder="1" applyAlignment="1">
      <alignment horizontal="justify" vertical="justify"/>
    </xf>
    <xf numFmtId="0" fontId="3" fillId="4" borderId="1" xfId="0" applyFont="1" applyFill="1" applyBorder="1" applyAlignment="1">
      <alignment wrapText="1"/>
    </xf>
    <xf numFmtId="0" fontId="9" fillId="0" borderId="1" xfId="1" applyNumberFormat="1" applyFont="1" applyFill="1" applyBorder="1" applyAlignment="1">
      <alignment vertical="justify"/>
    </xf>
    <xf numFmtId="0" fontId="6" fillId="0" borderId="1" xfId="0" applyNumberFormat="1" applyFont="1" applyFill="1" applyBorder="1" applyAlignment="1"/>
    <xf numFmtId="0" fontId="6" fillId="3" borderId="1" xfId="0" applyNumberFormat="1" applyFont="1" applyFill="1" applyBorder="1" applyAlignment="1"/>
    <xf numFmtId="0" fontId="6" fillId="0" borderId="1" xfId="0" applyFont="1" applyBorder="1" applyAlignment="1"/>
    <xf numFmtId="0" fontId="0" fillId="0" borderId="0" xfId="0" applyFont="1" applyAlignment="1"/>
    <xf numFmtId="0" fontId="9" fillId="0" borderId="1" xfId="3" applyNumberFormat="1" applyFont="1" applyFill="1" applyBorder="1" applyAlignment="1">
      <alignment vertical="center"/>
    </xf>
    <xf numFmtId="0" fontId="0" fillId="0" borderId="0" xfId="0" applyAlignment="1">
      <alignment wrapText="1"/>
    </xf>
    <xf numFmtId="0" fontId="7" fillId="0" borderId="1" xfId="2" applyFont="1" applyFill="1" applyBorder="1" applyAlignment="1">
      <alignment wrapText="1"/>
    </xf>
    <xf numFmtId="0" fontId="7" fillId="3" borderId="1" xfId="2" applyFont="1" applyBorder="1" applyAlignment="1">
      <alignment wrapText="1"/>
    </xf>
    <xf numFmtId="0" fontId="5" fillId="0" borderId="1" xfId="2" applyFill="1" applyBorder="1"/>
    <xf numFmtId="0" fontId="5" fillId="3" borderId="1" xfId="2" applyBorder="1" applyAlignment="1">
      <alignment wrapText="1"/>
    </xf>
    <xf numFmtId="14" fontId="13" fillId="0" borderId="1" xfId="0" applyNumberFormat="1" applyFont="1" applyFill="1" applyBorder="1" applyAlignment="1">
      <alignment horizontal="justify" vertical="justify"/>
    </xf>
    <xf numFmtId="0" fontId="6" fillId="0" borderId="1" xfId="0" applyFont="1" applyFill="1" applyBorder="1" applyAlignment="1"/>
    <xf numFmtId="0" fontId="5" fillId="0" borderId="1" xfId="2" applyFill="1" applyBorder="1"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3/202007090880002716.pdf" TargetMode="External"/><Relationship Id="rId13" Type="http://schemas.openxmlformats.org/officeDocument/2006/relationships/hyperlink" Target="http://www.sanfrancisco.gob.mx/transparencia/archivos/2020/03/202007090880002703.pdf" TargetMode="External"/><Relationship Id="rId18" Type="http://schemas.openxmlformats.org/officeDocument/2006/relationships/hyperlink" Target="http://www.sanfrancisco.gob.mx/transparencia/archivos/2020/03/202007090880002708.pdf" TargetMode="External"/><Relationship Id="rId26" Type="http://schemas.openxmlformats.org/officeDocument/2006/relationships/hyperlink" Target="http://www.sanfrancisco.gob.mx/transparencia/archivos/2020/03/202007090880002720.pdf" TargetMode="External"/><Relationship Id="rId39" Type="http://schemas.openxmlformats.org/officeDocument/2006/relationships/hyperlink" Target="http://www.sanfrancisco.gob.mx/transparencia/archivos/2020/03/202007090880002731.docx" TargetMode="External"/><Relationship Id="rId3" Type="http://schemas.openxmlformats.org/officeDocument/2006/relationships/hyperlink" Target="http://www.sanfrancisco.gob.mx/transparencia/archivos/2020/02/202004060880002736.pdf" TargetMode="External"/><Relationship Id="rId21" Type="http://schemas.openxmlformats.org/officeDocument/2006/relationships/hyperlink" Target="http://www.sanfrancisco.gob.mx/transparencia/archivos/2020/03/202007090880002711.pdf" TargetMode="External"/><Relationship Id="rId34" Type="http://schemas.openxmlformats.org/officeDocument/2006/relationships/hyperlink" Target="http://www.sanfrancisco.gob.mx/transparencia/archivos/2020/03/202007090880002730.pdf" TargetMode="External"/><Relationship Id="rId7" Type="http://schemas.openxmlformats.org/officeDocument/2006/relationships/hyperlink" Target="http://www.sanfrancisco.gob.mx/transparencia/archivos/2020/03/202007090880002713.pdf" TargetMode="External"/><Relationship Id="rId12" Type="http://schemas.openxmlformats.org/officeDocument/2006/relationships/hyperlink" Target="http://www.sanfrancisco.gob.mx/transparencia/archivos/2020/03/202007090880002702.pdf" TargetMode="External"/><Relationship Id="rId17" Type="http://schemas.openxmlformats.org/officeDocument/2006/relationships/hyperlink" Target="http://www.sanfrancisco.gob.mx/transparencia/archivos/2020/03/202007090880002707.pdf" TargetMode="External"/><Relationship Id="rId25" Type="http://schemas.openxmlformats.org/officeDocument/2006/relationships/hyperlink" Target="http://www.sanfrancisco.gob.mx/transparencia/archivos/2020/03/202007090880002718.pdf" TargetMode="External"/><Relationship Id="rId33" Type="http://schemas.openxmlformats.org/officeDocument/2006/relationships/hyperlink" Target="http://www.sanfrancisco.gob.mx/transparencia/archivos/2020/03/202007090880002728.pdf" TargetMode="External"/><Relationship Id="rId38" Type="http://schemas.openxmlformats.org/officeDocument/2006/relationships/hyperlink" Target="http://www.sanfrancisco.gob.mx/transparencia/archivos/2020/03/202007090880002731.docx" TargetMode="External"/><Relationship Id="rId2" Type="http://schemas.openxmlformats.org/officeDocument/2006/relationships/hyperlink" Target="http://www.sanfrancisco.gob.mx/transparencia/archivos/2020/01/202001030880002702.pdf" TargetMode="External"/><Relationship Id="rId16" Type="http://schemas.openxmlformats.org/officeDocument/2006/relationships/hyperlink" Target="http://www.sanfrancisco.gob.mx/transparencia/archivos/2020/03/202007090880002705.pdf" TargetMode="External"/><Relationship Id="rId20" Type="http://schemas.openxmlformats.org/officeDocument/2006/relationships/hyperlink" Target="http://www.sanfrancisco.gob.mx/transparencia/archivos/2020/03/202007090880002710.pdf" TargetMode="External"/><Relationship Id="rId29" Type="http://schemas.openxmlformats.org/officeDocument/2006/relationships/hyperlink" Target="http://www.sanfrancisco.gob.mx/transparencia/archivos/2020/03/202007090880002724.pdf" TargetMode="External"/><Relationship Id="rId41" Type="http://schemas.openxmlformats.org/officeDocument/2006/relationships/printerSettings" Target="../printerSettings/printerSettings1.bin"/><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2/202004060880002767.pdf" TargetMode="External"/><Relationship Id="rId11" Type="http://schemas.openxmlformats.org/officeDocument/2006/relationships/hyperlink" Target="http://www.sanfrancisco.gob.mx/transparencia/archivos/2020/03/202007090880002701.pdf" TargetMode="External"/><Relationship Id="rId24" Type="http://schemas.openxmlformats.org/officeDocument/2006/relationships/hyperlink" Target="http://www.sanfrancisco.gob.mx/transparencia/archivos/2020/03/202007090880002715.pdf" TargetMode="External"/><Relationship Id="rId32" Type="http://schemas.openxmlformats.org/officeDocument/2006/relationships/hyperlink" Target="http://www.sanfrancisco.gob.mx/transparencia/archivos/2020/03/202007090880002727.pdf" TargetMode="External"/><Relationship Id="rId37" Type="http://schemas.openxmlformats.org/officeDocument/2006/relationships/hyperlink" Target="http://www.sanfrancisco.gob.mx/transparencia/archivos/2020/03/202007090880002731.docx" TargetMode="External"/><Relationship Id="rId40" Type="http://schemas.openxmlformats.org/officeDocument/2006/relationships/hyperlink" Target="http://www.sanfrancisco.gob.mx/transparencia/archivos/2020/03/202007090880002731.docx" TargetMode="External"/><Relationship Id="rId5" Type="http://schemas.openxmlformats.org/officeDocument/2006/relationships/hyperlink" Target="http://www.sanfrancisco.gob.mx/transparencia/archivos/2020/01/202001030880002715.pdf" TargetMode="External"/><Relationship Id="rId15" Type="http://schemas.openxmlformats.org/officeDocument/2006/relationships/hyperlink" Target="http://www.sanfrancisco.gob.mx/transparencia/archivos/2020/03/202007090880002706.pdf" TargetMode="External"/><Relationship Id="rId23" Type="http://schemas.openxmlformats.org/officeDocument/2006/relationships/hyperlink" Target="http://www.sanfrancisco.gob.mx/transparencia/archivos/2020/03/202007090880002714.pdf" TargetMode="External"/><Relationship Id="rId28" Type="http://schemas.openxmlformats.org/officeDocument/2006/relationships/hyperlink" Target="http://www.sanfrancisco.gob.mx/transparencia/archivos/2020/03/202007090880002723.pdf" TargetMode="External"/><Relationship Id="rId36" Type="http://schemas.openxmlformats.org/officeDocument/2006/relationships/hyperlink" Target="http://www.sanfrancisco.gob.mx/transparencia/archivos/2020/01/202001030880002708.pdf" TargetMode="External"/><Relationship Id="rId10" Type="http://schemas.openxmlformats.org/officeDocument/2006/relationships/hyperlink" Target="http://www.sanfrancisco.gob.mx/transparencia/archivos/2020/03/202007090880002721.pdf" TargetMode="External"/><Relationship Id="rId19" Type="http://schemas.openxmlformats.org/officeDocument/2006/relationships/hyperlink" Target="http://www.sanfrancisco.gob.mx/transparencia/archivos/2020/03/202007090880002709.pdf" TargetMode="External"/><Relationship Id="rId31" Type="http://schemas.openxmlformats.org/officeDocument/2006/relationships/hyperlink" Target="http://www.sanfrancisco.gob.mx/transparencia/archivos/2020/03/202007090880002726.pdf" TargetMode="External"/><Relationship Id="rId4" Type="http://schemas.openxmlformats.org/officeDocument/2006/relationships/hyperlink" Target="http://www.sanfrancisco.gob.mx/transparencia/archivos/2020/02/202004060880002756.pdf" TargetMode="External"/><Relationship Id="rId9" Type="http://schemas.openxmlformats.org/officeDocument/2006/relationships/hyperlink" Target="http://www.sanfrancisco.gob.mx/transparencia/archivos/2020/03/202007090880002717.pdf" TargetMode="External"/><Relationship Id="rId14" Type="http://schemas.openxmlformats.org/officeDocument/2006/relationships/hyperlink" Target="http://www.sanfrancisco.gob.mx/transparencia/archivos/2020/03/202007090880002704.pdf" TargetMode="External"/><Relationship Id="rId22" Type="http://schemas.openxmlformats.org/officeDocument/2006/relationships/hyperlink" Target="http://www.sanfrancisco.gob.mx/transparencia/archivos/2020/03/202007090880002712.pdf" TargetMode="External"/><Relationship Id="rId27" Type="http://schemas.openxmlformats.org/officeDocument/2006/relationships/hyperlink" Target="http://www.sanfrancisco.gob.mx/transparencia/archivos/2020/03/202007090880002722.pdf" TargetMode="External"/><Relationship Id="rId30" Type="http://schemas.openxmlformats.org/officeDocument/2006/relationships/hyperlink" Target="http://www.sanfrancisco.gob.mx/transparencia/archivos/2020/03/202007090880002725.pdf" TargetMode="External"/><Relationship Id="rId35" Type="http://schemas.openxmlformats.org/officeDocument/2006/relationships/hyperlink" Target="http://www.sanfrancisco.gob.mx/transparencia/archivos/2020/01/2020010308800027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abSelected="1" topLeftCell="U2" workbookViewId="0">
      <selection activeCell="AC8" sqref="AC8"/>
    </sheetView>
  </sheetViews>
  <sheetFormatPr baseColWidth="10" defaultColWidth="9.140625" defaultRowHeight="15" x14ac:dyDescent="0.25"/>
  <cols>
    <col min="1" max="1" width="8" customWidth="1"/>
    <col min="2" max="3" width="12.5703125" customWidth="1"/>
    <col min="4" max="4" width="12.28515625" customWidth="1"/>
    <col min="5" max="5" width="20.42578125" bestFit="1" customWidth="1"/>
    <col min="6" max="6" width="34.5703125" customWidth="1"/>
    <col min="7" max="7" width="57.28515625" style="2" customWidth="1"/>
    <col min="8" max="8" width="30.5703125" customWidth="1"/>
    <col min="9" max="9" width="11.28515625" customWidth="1"/>
    <col min="10" max="12" width="18.5703125" customWidth="1"/>
    <col min="13" max="13" width="47.140625" customWidth="1"/>
    <col min="14" max="14" width="11.5703125" customWidth="1"/>
    <col min="15" max="15" width="15" customWidth="1"/>
    <col min="16" max="16" width="20.5703125" customWidth="1"/>
    <col min="17" max="17" width="35.28515625" style="30" customWidth="1"/>
    <col min="18" max="18" width="16.85546875" customWidth="1"/>
    <col min="19" max="19" width="16.28515625" style="28" customWidth="1"/>
    <col min="20" max="20" width="61.42578125" customWidth="1"/>
    <col min="21" max="21" width="69.85546875" customWidth="1"/>
    <col min="22" max="22" width="49.5703125" customWidth="1"/>
    <col min="23" max="23" width="7.42578125" customWidth="1"/>
    <col min="24" max="24" width="49.28515625" customWidth="1"/>
    <col min="25" max="25" width="30" customWidth="1"/>
    <col min="26" max="26" width="17.5703125" bestFit="1" customWidth="1"/>
    <col min="27" max="27" width="20" bestFit="1" customWidth="1"/>
    <col min="28" max="28" width="7" bestFit="1" customWidth="1"/>
  </cols>
  <sheetData>
    <row r="1" spans="1:28" hidden="1" x14ac:dyDescent="0.25">
      <c r="A1" t="s">
        <v>0</v>
      </c>
    </row>
    <row r="2" spans="1:28" x14ac:dyDescent="0.25">
      <c r="A2" s="38" t="s">
        <v>1</v>
      </c>
      <c r="B2" s="39"/>
      <c r="C2" s="39"/>
      <c r="D2" s="38" t="s">
        <v>2</v>
      </c>
      <c r="E2" s="39"/>
      <c r="F2" s="39"/>
      <c r="G2" s="38" t="s">
        <v>3</v>
      </c>
      <c r="H2" s="39"/>
      <c r="I2" s="39"/>
    </row>
    <row r="3" spans="1:28" x14ac:dyDescent="0.25">
      <c r="A3" s="40" t="s">
        <v>4</v>
      </c>
      <c r="B3" s="39"/>
      <c r="C3" s="39"/>
      <c r="D3" s="40" t="s">
        <v>5</v>
      </c>
      <c r="E3" s="39"/>
      <c r="F3" s="39"/>
      <c r="G3" s="40" t="s">
        <v>6</v>
      </c>
      <c r="H3" s="39"/>
      <c r="I3" s="39"/>
    </row>
    <row r="4" spans="1:28" hidden="1" x14ac:dyDescent="0.25">
      <c r="A4" t="s">
        <v>7</v>
      </c>
      <c r="B4" t="s">
        <v>8</v>
      </c>
      <c r="C4" t="s">
        <v>8</v>
      </c>
      <c r="D4" t="s">
        <v>9</v>
      </c>
      <c r="E4" t="s">
        <v>10</v>
      </c>
      <c r="F4" t="s">
        <v>10</v>
      </c>
      <c r="G4" s="2" t="s">
        <v>10</v>
      </c>
      <c r="H4" t="s">
        <v>7</v>
      </c>
      <c r="I4" t="s">
        <v>9</v>
      </c>
      <c r="J4" t="s">
        <v>7</v>
      </c>
      <c r="K4" t="s">
        <v>7</v>
      </c>
      <c r="L4" t="s">
        <v>7</v>
      </c>
      <c r="M4" t="s">
        <v>7</v>
      </c>
      <c r="N4" t="s">
        <v>8</v>
      </c>
      <c r="O4" t="s">
        <v>8</v>
      </c>
      <c r="P4" t="s">
        <v>7</v>
      </c>
      <c r="Q4" s="30" t="s">
        <v>11</v>
      </c>
      <c r="R4" t="s">
        <v>10</v>
      </c>
      <c r="S4" s="28"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s="2" t="s">
        <v>21</v>
      </c>
      <c r="H5" t="s">
        <v>22</v>
      </c>
      <c r="I5" t="s">
        <v>23</v>
      </c>
      <c r="J5" t="s">
        <v>24</v>
      </c>
      <c r="K5" t="s">
        <v>25</v>
      </c>
      <c r="L5" t="s">
        <v>26</v>
      </c>
      <c r="M5" t="s">
        <v>27</v>
      </c>
      <c r="N5" t="s">
        <v>28</v>
      </c>
      <c r="O5" t="s">
        <v>29</v>
      </c>
      <c r="P5" t="s">
        <v>30</v>
      </c>
      <c r="Q5" s="30" t="s">
        <v>31</v>
      </c>
      <c r="R5" t="s">
        <v>32</v>
      </c>
      <c r="S5" s="28" t="s">
        <v>33</v>
      </c>
      <c r="T5" t="s">
        <v>34</v>
      </c>
      <c r="U5" t="s">
        <v>35</v>
      </c>
      <c r="V5" t="s">
        <v>36</v>
      </c>
      <c r="W5" t="s">
        <v>37</v>
      </c>
      <c r="X5" t="s">
        <v>38</v>
      </c>
      <c r="Y5" t="s">
        <v>39</v>
      </c>
      <c r="Z5" t="s">
        <v>40</v>
      </c>
      <c r="AA5" t="s">
        <v>41</v>
      </c>
      <c r="AB5" t="s">
        <v>42</v>
      </c>
    </row>
    <row r="6" spans="1:28"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ht="115.5" x14ac:dyDescent="0.25">
      <c r="A7" s="1" t="s">
        <v>44</v>
      </c>
      <c r="B7" s="1" t="s">
        <v>45</v>
      </c>
      <c r="C7" s="1" t="s">
        <v>46</v>
      </c>
      <c r="D7" s="1" t="s">
        <v>47</v>
      </c>
      <c r="E7" s="1" t="s">
        <v>48</v>
      </c>
      <c r="F7" s="1" t="s">
        <v>49</v>
      </c>
      <c r="G7" s="3" t="s">
        <v>50</v>
      </c>
      <c r="H7" s="1" t="s">
        <v>51</v>
      </c>
      <c r="I7" s="1" t="s">
        <v>52</v>
      </c>
      <c r="J7" s="1" t="s">
        <v>53</v>
      </c>
      <c r="K7" s="1" t="s">
        <v>54</v>
      </c>
      <c r="L7" s="1" t="s">
        <v>55</v>
      </c>
      <c r="M7" s="1" t="s">
        <v>56</v>
      </c>
      <c r="N7" s="1" t="s">
        <v>57</v>
      </c>
      <c r="O7" s="1" t="s">
        <v>58</v>
      </c>
      <c r="P7" s="1" t="s">
        <v>59</v>
      </c>
      <c r="Q7" s="1" t="s">
        <v>60</v>
      </c>
      <c r="R7" s="1" t="s">
        <v>61</v>
      </c>
      <c r="S7" s="23" t="s">
        <v>62</v>
      </c>
      <c r="T7" s="1" t="s">
        <v>63</v>
      </c>
      <c r="U7" s="1" t="s">
        <v>64</v>
      </c>
      <c r="V7" s="1" t="s">
        <v>65</v>
      </c>
      <c r="W7" s="1" t="s">
        <v>66</v>
      </c>
      <c r="X7" s="1" t="s">
        <v>67</v>
      </c>
      <c r="Y7" s="1" t="s">
        <v>68</v>
      </c>
      <c r="Z7" s="1" t="s">
        <v>69</v>
      </c>
      <c r="AA7" s="1" t="s">
        <v>70</v>
      </c>
      <c r="AB7" s="1" t="s">
        <v>71</v>
      </c>
    </row>
    <row r="8" spans="1:28" s="13" customFormat="1" ht="83.25" customHeight="1" x14ac:dyDescent="0.2">
      <c r="A8" s="7">
        <v>2020</v>
      </c>
      <c r="B8" s="16">
        <v>44013</v>
      </c>
      <c r="C8" s="16">
        <v>44104</v>
      </c>
      <c r="D8" s="7" t="s">
        <v>73</v>
      </c>
      <c r="E8" s="8" t="s">
        <v>84</v>
      </c>
      <c r="F8" s="9" t="s">
        <v>85</v>
      </c>
      <c r="G8" s="17" t="s">
        <v>402</v>
      </c>
      <c r="H8" s="7" t="s">
        <v>86</v>
      </c>
      <c r="I8" s="7" t="s">
        <v>79</v>
      </c>
      <c r="J8" s="10" t="s">
        <v>87</v>
      </c>
      <c r="K8" s="7" t="s">
        <v>88</v>
      </c>
      <c r="L8" s="7" t="s">
        <v>89</v>
      </c>
      <c r="M8" s="7" t="s">
        <v>90</v>
      </c>
      <c r="N8" s="22">
        <v>43857</v>
      </c>
      <c r="O8" s="22">
        <v>43946</v>
      </c>
      <c r="P8" s="7" t="s">
        <v>401</v>
      </c>
      <c r="Q8" s="31" t="s">
        <v>91</v>
      </c>
      <c r="R8" s="20">
        <v>589063.51</v>
      </c>
      <c r="S8" s="24">
        <v>0</v>
      </c>
      <c r="T8" s="33" t="s">
        <v>413</v>
      </c>
      <c r="U8" s="4" t="s">
        <v>413</v>
      </c>
      <c r="V8" s="4" t="s">
        <v>413</v>
      </c>
      <c r="W8" s="7" t="s">
        <v>83</v>
      </c>
      <c r="X8" s="4" t="s">
        <v>413</v>
      </c>
      <c r="Y8" s="7" t="s">
        <v>86</v>
      </c>
      <c r="Z8" s="11">
        <v>44111</v>
      </c>
      <c r="AA8" s="11">
        <v>44111</v>
      </c>
      <c r="AB8" s="12" t="s">
        <v>90</v>
      </c>
    </row>
    <row r="9" spans="1:28" s="13" customFormat="1" ht="51" customHeight="1" x14ac:dyDescent="0.2">
      <c r="A9" s="7">
        <v>2020</v>
      </c>
      <c r="B9" s="16">
        <v>44013</v>
      </c>
      <c r="C9" s="16">
        <v>44104</v>
      </c>
      <c r="D9" s="7" t="s">
        <v>73</v>
      </c>
      <c r="E9" s="8" t="s">
        <v>92</v>
      </c>
      <c r="F9" s="9" t="s">
        <v>93</v>
      </c>
      <c r="G9" s="17" t="s">
        <v>402</v>
      </c>
      <c r="H9" s="7" t="s">
        <v>86</v>
      </c>
      <c r="I9" s="7" t="s">
        <v>79</v>
      </c>
      <c r="J9" s="7" t="s">
        <v>90</v>
      </c>
      <c r="K9" s="7" t="s">
        <v>90</v>
      </c>
      <c r="L9" s="7" t="s">
        <v>90</v>
      </c>
      <c r="M9" s="10" t="s">
        <v>94</v>
      </c>
      <c r="N9" s="22">
        <v>43857</v>
      </c>
      <c r="O9" s="22">
        <v>43917</v>
      </c>
      <c r="P9" s="7" t="s">
        <v>401</v>
      </c>
      <c r="Q9" s="31" t="s">
        <v>95</v>
      </c>
      <c r="R9" s="20">
        <v>941508.09000000008</v>
      </c>
      <c r="S9" s="24">
        <v>0</v>
      </c>
      <c r="T9" s="4" t="s">
        <v>413</v>
      </c>
      <c r="U9" s="4" t="s">
        <v>413</v>
      </c>
      <c r="V9" s="4" t="s">
        <v>413</v>
      </c>
      <c r="W9" s="7" t="s">
        <v>83</v>
      </c>
      <c r="X9" s="4" t="s">
        <v>413</v>
      </c>
      <c r="Y9" s="7" t="s">
        <v>86</v>
      </c>
      <c r="Z9" s="11">
        <v>44111</v>
      </c>
      <c r="AA9" s="11">
        <v>44111</v>
      </c>
      <c r="AB9" s="12" t="s">
        <v>90</v>
      </c>
    </row>
    <row r="10" spans="1:28" s="13" customFormat="1" ht="51" customHeight="1" x14ac:dyDescent="0.2">
      <c r="A10" s="7">
        <v>2020</v>
      </c>
      <c r="B10" s="16">
        <v>44013</v>
      </c>
      <c r="C10" s="16">
        <v>44104</v>
      </c>
      <c r="D10" s="7" t="s">
        <v>73</v>
      </c>
      <c r="E10" s="8" t="s">
        <v>96</v>
      </c>
      <c r="F10" s="9" t="s">
        <v>97</v>
      </c>
      <c r="G10" s="17" t="s">
        <v>402</v>
      </c>
      <c r="H10" s="7" t="s">
        <v>86</v>
      </c>
      <c r="I10" s="7" t="s">
        <v>79</v>
      </c>
      <c r="J10" s="7" t="s">
        <v>90</v>
      </c>
      <c r="K10" s="7" t="s">
        <v>90</v>
      </c>
      <c r="L10" s="7" t="s">
        <v>90</v>
      </c>
      <c r="M10" s="10" t="s">
        <v>98</v>
      </c>
      <c r="N10" s="22">
        <v>43892</v>
      </c>
      <c r="O10" s="22" t="s">
        <v>414</v>
      </c>
      <c r="P10" s="7" t="s">
        <v>401</v>
      </c>
      <c r="Q10" s="12" t="s">
        <v>99</v>
      </c>
      <c r="R10" s="20">
        <v>1658957.48</v>
      </c>
      <c r="S10" s="24">
        <f>205840.06+99581.23</f>
        <v>305421.28999999998</v>
      </c>
      <c r="T10" s="4" t="s">
        <v>413</v>
      </c>
      <c r="U10" s="4" t="s">
        <v>413</v>
      </c>
      <c r="V10" s="4" t="s">
        <v>413</v>
      </c>
      <c r="W10" s="7" t="s">
        <v>83</v>
      </c>
      <c r="X10" s="4" t="s">
        <v>413</v>
      </c>
      <c r="Y10" s="7" t="s">
        <v>86</v>
      </c>
      <c r="Z10" s="11">
        <v>44111</v>
      </c>
      <c r="AA10" s="11">
        <v>44111</v>
      </c>
      <c r="AB10" s="12" t="s">
        <v>90</v>
      </c>
    </row>
    <row r="11" spans="1:28" s="13" customFormat="1" ht="51" customHeight="1" x14ac:dyDescent="0.2">
      <c r="A11" s="7">
        <v>2020</v>
      </c>
      <c r="B11" s="16">
        <v>44013</v>
      </c>
      <c r="C11" s="16">
        <v>44104</v>
      </c>
      <c r="D11" s="7" t="s">
        <v>73</v>
      </c>
      <c r="E11" s="8" t="s">
        <v>100</v>
      </c>
      <c r="F11" s="9" t="s">
        <v>101</v>
      </c>
      <c r="G11" s="17" t="s">
        <v>402</v>
      </c>
      <c r="H11" s="7" t="s">
        <v>86</v>
      </c>
      <c r="I11" s="7" t="s">
        <v>79</v>
      </c>
      <c r="J11" s="10" t="s">
        <v>102</v>
      </c>
      <c r="K11" s="7" t="s">
        <v>103</v>
      </c>
      <c r="L11" s="7" t="s">
        <v>104</v>
      </c>
      <c r="M11" s="7" t="s">
        <v>90</v>
      </c>
      <c r="N11" s="22">
        <v>43892</v>
      </c>
      <c r="O11" s="22" t="s">
        <v>414</v>
      </c>
      <c r="P11" s="7" t="s">
        <v>401</v>
      </c>
      <c r="Q11" s="12" t="s">
        <v>105</v>
      </c>
      <c r="R11" s="20">
        <v>1657555.87</v>
      </c>
      <c r="S11" s="24">
        <v>0</v>
      </c>
      <c r="T11" s="4" t="s">
        <v>413</v>
      </c>
      <c r="U11" s="4" t="s">
        <v>413</v>
      </c>
      <c r="V11" s="4" t="s">
        <v>413</v>
      </c>
      <c r="W11" s="7" t="s">
        <v>83</v>
      </c>
      <c r="X11" s="4" t="s">
        <v>413</v>
      </c>
      <c r="Y11" s="7" t="s">
        <v>86</v>
      </c>
      <c r="Z11" s="11">
        <v>44111</v>
      </c>
      <c r="AA11" s="11">
        <v>44111</v>
      </c>
      <c r="AB11" s="12" t="s">
        <v>90</v>
      </c>
    </row>
    <row r="12" spans="1:28" s="13" customFormat="1" ht="51" customHeight="1" x14ac:dyDescent="0.2">
      <c r="A12" s="7">
        <v>2020</v>
      </c>
      <c r="B12" s="16">
        <v>44013</v>
      </c>
      <c r="C12" s="16">
        <v>44104</v>
      </c>
      <c r="D12" s="7" t="s">
        <v>73</v>
      </c>
      <c r="E12" s="8" t="s">
        <v>106</v>
      </c>
      <c r="F12" s="9" t="s">
        <v>107</v>
      </c>
      <c r="G12" s="17" t="s">
        <v>402</v>
      </c>
      <c r="H12" s="7" t="s">
        <v>86</v>
      </c>
      <c r="I12" s="7" t="s">
        <v>79</v>
      </c>
      <c r="J12" s="10" t="s">
        <v>108</v>
      </c>
      <c r="K12" s="7" t="s">
        <v>109</v>
      </c>
      <c r="L12" s="7" t="s">
        <v>110</v>
      </c>
      <c r="M12" s="7" t="s">
        <v>90</v>
      </c>
      <c r="N12" s="22">
        <v>43892</v>
      </c>
      <c r="O12" s="22" t="s">
        <v>414</v>
      </c>
      <c r="P12" s="7" t="s">
        <v>401</v>
      </c>
      <c r="Q12" s="12" t="s">
        <v>111</v>
      </c>
      <c r="R12" s="20">
        <v>2074416.03</v>
      </c>
      <c r="S12" s="24">
        <v>0</v>
      </c>
      <c r="T12" s="4" t="s">
        <v>413</v>
      </c>
      <c r="U12" s="4" t="s">
        <v>413</v>
      </c>
      <c r="V12" s="4" t="s">
        <v>413</v>
      </c>
      <c r="W12" s="7" t="s">
        <v>83</v>
      </c>
      <c r="X12" s="4" t="s">
        <v>413</v>
      </c>
      <c r="Y12" s="7" t="s">
        <v>86</v>
      </c>
      <c r="Z12" s="11">
        <v>44111</v>
      </c>
      <c r="AA12" s="11">
        <v>44111</v>
      </c>
      <c r="AB12" s="12" t="s">
        <v>90</v>
      </c>
    </row>
    <row r="13" spans="1:28" s="13" customFormat="1" ht="51" customHeight="1" x14ac:dyDescent="0.2">
      <c r="A13" s="7">
        <v>2020</v>
      </c>
      <c r="B13" s="16">
        <v>44013</v>
      </c>
      <c r="C13" s="16">
        <v>44104</v>
      </c>
      <c r="D13" s="7" t="s">
        <v>73</v>
      </c>
      <c r="E13" s="8" t="s">
        <v>112</v>
      </c>
      <c r="F13" s="9" t="s">
        <v>113</v>
      </c>
      <c r="G13" s="17" t="s">
        <v>402</v>
      </c>
      <c r="H13" s="7" t="s">
        <v>86</v>
      </c>
      <c r="I13" s="7" t="s">
        <v>79</v>
      </c>
      <c r="J13" s="7" t="s">
        <v>90</v>
      </c>
      <c r="K13" s="7" t="s">
        <v>90</v>
      </c>
      <c r="L13" s="7" t="s">
        <v>90</v>
      </c>
      <c r="M13" s="10" t="s">
        <v>114</v>
      </c>
      <c r="N13" s="22">
        <v>43892</v>
      </c>
      <c r="O13" s="22">
        <v>43955</v>
      </c>
      <c r="P13" s="7" t="s">
        <v>401</v>
      </c>
      <c r="Q13" s="12" t="s">
        <v>115</v>
      </c>
      <c r="R13" s="20">
        <v>2846213.33</v>
      </c>
      <c r="S13" s="24">
        <f>567292.73+1034923.15+138433.98+146726.51+149961.38</f>
        <v>2037337.75</v>
      </c>
      <c r="T13" s="4" t="s">
        <v>413</v>
      </c>
      <c r="U13" s="4" t="s">
        <v>413</v>
      </c>
      <c r="V13" s="4" t="s">
        <v>413</v>
      </c>
      <c r="W13" s="7" t="s">
        <v>83</v>
      </c>
      <c r="X13" s="4" t="s">
        <v>413</v>
      </c>
      <c r="Y13" s="7" t="s">
        <v>86</v>
      </c>
      <c r="Z13" s="11">
        <v>44111</v>
      </c>
      <c r="AA13" s="11">
        <v>44111</v>
      </c>
      <c r="AB13" s="12" t="s">
        <v>90</v>
      </c>
    </row>
    <row r="14" spans="1:28" s="13" customFormat="1" ht="51" customHeight="1" x14ac:dyDescent="0.2">
      <c r="A14" s="7">
        <v>2020</v>
      </c>
      <c r="B14" s="16">
        <v>44013</v>
      </c>
      <c r="C14" s="16">
        <v>44104</v>
      </c>
      <c r="D14" s="7" t="s">
        <v>73</v>
      </c>
      <c r="E14" s="8" t="s">
        <v>116</v>
      </c>
      <c r="F14" s="9" t="s">
        <v>117</v>
      </c>
      <c r="G14" s="17" t="s">
        <v>402</v>
      </c>
      <c r="H14" s="7" t="s">
        <v>86</v>
      </c>
      <c r="I14" s="7" t="s">
        <v>79</v>
      </c>
      <c r="J14" s="7" t="s">
        <v>90</v>
      </c>
      <c r="K14" s="7" t="s">
        <v>90</v>
      </c>
      <c r="L14" s="7" t="s">
        <v>90</v>
      </c>
      <c r="M14" s="10" t="s">
        <v>118</v>
      </c>
      <c r="N14" s="22">
        <v>43892</v>
      </c>
      <c r="O14" s="22" t="s">
        <v>414</v>
      </c>
      <c r="P14" s="7" t="s">
        <v>401</v>
      </c>
      <c r="Q14" s="31" t="s">
        <v>119</v>
      </c>
      <c r="R14" s="20">
        <v>909490.77</v>
      </c>
      <c r="S14" s="29">
        <f>50102.98+17664.78</f>
        <v>67767.760000000009</v>
      </c>
      <c r="T14" s="4" t="s">
        <v>413</v>
      </c>
      <c r="U14" s="4" t="s">
        <v>413</v>
      </c>
      <c r="V14" s="4" t="s">
        <v>413</v>
      </c>
      <c r="W14" s="7" t="s">
        <v>83</v>
      </c>
      <c r="X14" s="4" t="s">
        <v>413</v>
      </c>
      <c r="Y14" s="7" t="s">
        <v>86</v>
      </c>
      <c r="Z14" s="11">
        <v>44111</v>
      </c>
      <c r="AA14" s="11">
        <v>44111</v>
      </c>
      <c r="AB14" s="12" t="s">
        <v>90</v>
      </c>
    </row>
    <row r="15" spans="1:28" s="13" customFormat="1" ht="51" customHeight="1" x14ac:dyDescent="0.2">
      <c r="A15" s="7">
        <v>2020</v>
      </c>
      <c r="B15" s="16">
        <v>44013</v>
      </c>
      <c r="C15" s="16">
        <v>44104</v>
      </c>
      <c r="D15" s="7" t="s">
        <v>73</v>
      </c>
      <c r="E15" s="8" t="s">
        <v>120</v>
      </c>
      <c r="F15" s="9" t="s">
        <v>121</v>
      </c>
      <c r="G15" s="17" t="s">
        <v>402</v>
      </c>
      <c r="H15" s="7" t="s">
        <v>86</v>
      </c>
      <c r="I15" s="7" t="s">
        <v>79</v>
      </c>
      <c r="J15" s="10" t="s">
        <v>122</v>
      </c>
      <c r="K15" s="7" t="s">
        <v>123</v>
      </c>
      <c r="L15" s="7" t="s">
        <v>124</v>
      </c>
      <c r="M15" s="10" t="s">
        <v>90</v>
      </c>
      <c r="N15" s="22">
        <v>43892</v>
      </c>
      <c r="O15" s="22" t="s">
        <v>414</v>
      </c>
      <c r="P15" s="7" t="s">
        <v>401</v>
      </c>
      <c r="Q15" s="12" t="s">
        <v>125</v>
      </c>
      <c r="R15" s="20">
        <v>1101019.44</v>
      </c>
      <c r="S15" s="29">
        <f>12624.24+70722.72</f>
        <v>83346.960000000006</v>
      </c>
      <c r="T15" s="4" t="s">
        <v>413</v>
      </c>
      <c r="U15" s="4" t="s">
        <v>413</v>
      </c>
      <c r="V15" s="4" t="s">
        <v>413</v>
      </c>
      <c r="W15" s="7" t="s">
        <v>83</v>
      </c>
      <c r="X15" s="4" t="s">
        <v>413</v>
      </c>
      <c r="Y15" s="7" t="s">
        <v>86</v>
      </c>
      <c r="Z15" s="11">
        <v>44111</v>
      </c>
      <c r="AA15" s="11">
        <v>44111</v>
      </c>
      <c r="AB15" s="12" t="s">
        <v>90</v>
      </c>
    </row>
    <row r="16" spans="1:28" s="13" customFormat="1" ht="51" customHeight="1" x14ac:dyDescent="0.2">
      <c r="A16" s="7">
        <v>2020</v>
      </c>
      <c r="B16" s="16">
        <v>44013</v>
      </c>
      <c r="C16" s="16">
        <v>44104</v>
      </c>
      <c r="D16" s="7" t="s">
        <v>73</v>
      </c>
      <c r="E16" s="8" t="s">
        <v>126</v>
      </c>
      <c r="F16" s="9" t="s">
        <v>127</v>
      </c>
      <c r="G16" s="17" t="s">
        <v>402</v>
      </c>
      <c r="H16" s="7" t="s">
        <v>86</v>
      </c>
      <c r="I16" s="7" t="s">
        <v>79</v>
      </c>
      <c r="J16" s="7" t="s">
        <v>90</v>
      </c>
      <c r="K16" s="7" t="s">
        <v>90</v>
      </c>
      <c r="L16" s="7" t="s">
        <v>90</v>
      </c>
      <c r="M16" s="10" t="s">
        <v>128</v>
      </c>
      <c r="N16" s="22">
        <v>43892</v>
      </c>
      <c r="O16" s="22" t="s">
        <v>414</v>
      </c>
      <c r="P16" s="7" t="s">
        <v>401</v>
      </c>
      <c r="Q16" s="12" t="s">
        <v>129</v>
      </c>
      <c r="R16" s="20">
        <v>2100293.67</v>
      </c>
      <c r="S16" s="24">
        <v>173486.73</v>
      </c>
      <c r="T16" s="4" t="s">
        <v>413</v>
      </c>
      <c r="U16" s="4" t="s">
        <v>413</v>
      </c>
      <c r="V16" s="4" t="s">
        <v>413</v>
      </c>
      <c r="W16" s="7" t="s">
        <v>83</v>
      </c>
      <c r="X16" s="4" t="s">
        <v>413</v>
      </c>
      <c r="Y16" s="7" t="s">
        <v>86</v>
      </c>
      <c r="Z16" s="11">
        <v>44111</v>
      </c>
      <c r="AA16" s="11">
        <v>44111</v>
      </c>
      <c r="AB16" s="12" t="s">
        <v>90</v>
      </c>
    </row>
    <row r="17" spans="1:28" s="13" customFormat="1" ht="51" customHeight="1" x14ac:dyDescent="0.2">
      <c r="A17" s="7">
        <v>2020</v>
      </c>
      <c r="B17" s="16">
        <v>44013</v>
      </c>
      <c r="C17" s="16">
        <v>44104</v>
      </c>
      <c r="D17" s="7" t="s">
        <v>73</v>
      </c>
      <c r="E17" s="8" t="s">
        <v>130</v>
      </c>
      <c r="F17" s="9" t="s">
        <v>131</v>
      </c>
      <c r="G17" s="17" t="s">
        <v>402</v>
      </c>
      <c r="H17" s="7" t="s">
        <v>86</v>
      </c>
      <c r="I17" s="7" t="s">
        <v>79</v>
      </c>
      <c r="J17" s="7" t="s">
        <v>90</v>
      </c>
      <c r="K17" s="7" t="s">
        <v>90</v>
      </c>
      <c r="L17" s="7" t="s">
        <v>90</v>
      </c>
      <c r="M17" s="10" t="s">
        <v>132</v>
      </c>
      <c r="N17" s="22">
        <v>43893</v>
      </c>
      <c r="O17" s="22">
        <v>43917</v>
      </c>
      <c r="P17" s="7" t="s">
        <v>401</v>
      </c>
      <c r="Q17" s="12" t="s">
        <v>133</v>
      </c>
      <c r="R17" s="20">
        <v>108280.54</v>
      </c>
      <c r="S17" s="24">
        <v>0</v>
      </c>
      <c r="T17" s="4" t="s">
        <v>413</v>
      </c>
      <c r="U17" s="4" t="s">
        <v>413</v>
      </c>
      <c r="V17" s="4" t="s">
        <v>413</v>
      </c>
      <c r="W17" s="7" t="s">
        <v>83</v>
      </c>
      <c r="X17" s="4" t="s">
        <v>413</v>
      </c>
      <c r="Y17" s="7" t="s">
        <v>86</v>
      </c>
      <c r="Z17" s="11">
        <v>44111</v>
      </c>
      <c r="AA17" s="11">
        <v>44111</v>
      </c>
      <c r="AB17" s="12" t="s">
        <v>90</v>
      </c>
    </row>
    <row r="18" spans="1:28" s="13" customFormat="1" ht="51" customHeight="1" x14ac:dyDescent="0.2">
      <c r="A18" s="7">
        <v>2020</v>
      </c>
      <c r="B18" s="16">
        <v>44013</v>
      </c>
      <c r="C18" s="16">
        <v>44104</v>
      </c>
      <c r="D18" s="7" t="s">
        <v>73</v>
      </c>
      <c r="E18" s="8" t="s">
        <v>134</v>
      </c>
      <c r="F18" s="9" t="s">
        <v>135</v>
      </c>
      <c r="G18" s="17" t="s">
        <v>402</v>
      </c>
      <c r="H18" s="7" t="s">
        <v>86</v>
      </c>
      <c r="I18" s="7" t="s">
        <v>79</v>
      </c>
      <c r="J18" s="7" t="s">
        <v>90</v>
      </c>
      <c r="K18" s="7" t="s">
        <v>90</v>
      </c>
      <c r="L18" s="7" t="s">
        <v>90</v>
      </c>
      <c r="M18" s="10" t="s">
        <v>136</v>
      </c>
      <c r="N18" s="22">
        <v>43892</v>
      </c>
      <c r="O18" s="22">
        <v>43912</v>
      </c>
      <c r="P18" s="7" t="s">
        <v>401</v>
      </c>
      <c r="Q18" s="31" t="s">
        <v>137</v>
      </c>
      <c r="R18" s="20">
        <v>359716.37</v>
      </c>
      <c r="S18" s="24">
        <v>0</v>
      </c>
      <c r="T18" s="4" t="s">
        <v>413</v>
      </c>
      <c r="U18" s="4" t="s">
        <v>413</v>
      </c>
      <c r="V18" s="4" t="s">
        <v>413</v>
      </c>
      <c r="W18" s="7" t="s">
        <v>83</v>
      </c>
      <c r="X18" s="4" t="s">
        <v>413</v>
      </c>
      <c r="Y18" s="7" t="s">
        <v>86</v>
      </c>
      <c r="Z18" s="11">
        <v>44111</v>
      </c>
      <c r="AA18" s="11">
        <v>44111</v>
      </c>
      <c r="AB18" s="12" t="s">
        <v>90</v>
      </c>
    </row>
    <row r="19" spans="1:28" s="13" customFormat="1" ht="51" customHeight="1" x14ac:dyDescent="0.2">
      <c r="A19" s="7">
        <v>2020</v>
      </c>
      <c r="B19" s="16">
        <v>44013</v>
      </c>
      <c r="C19" s="16">
        <v>44104</v>
      </c>
      <c r="D19" s="7" t="s">
        <v>73</v>
      </c>
      <c r="E19" s="8" t="s">
        <v>138</v>
      </c>
      <c r="F19" s="9" t="s">
        <v>139</v>
      </c>
      <c r="G19" s="17" t="s">
        <v>402</v>
      </c>
      <c r="H19" s="7" t="s">
        <v>86</v>
      </c>
      <c r="I19" s="7" t="s">
        <v>79</v>
      </c>
      <c r="J19" s="7" t="s">
        <v>90</v>
      </c>
      <c r="K19" s="7" t="s">
        <v>90</v>
      </c>
      <c r="L19" s="7" t="s">
        <v>90</v>
      </c>
      <c r="M19" s="10" t="s">
        <v>136</v>
      </c>
      <c r="N19" s="22">
        <v>40241</v>
      </c>
      <c r="O19" s="22">
        <v>43954</v>
      </c>
      <c r="P19" s="7" t="s">
        <v>401</v>
      </c>
      <c r="Q19" s="12" t="s">
        <v>140</v>
      </c>
      <c r="R19" s="20">
        <v>400399.75</v>
      </c>
      <c r="S19" s="24">
        <v>0</v>
      </c>
      <c r="T19" s="4" t="s">
        <v>413</v>
      </c>
      <c r="U19" s="4" t="s">
        <v>413</v>
      </c>
      <c r="V19" s="4" t="s">
        <v>413</v>
      </c>
      <c r="W19" s="7" t="s">
        <v>83</v>
      </c>
      <c r="X19" s="4" t="s">
        <v>413</v>
      </c>
      <c r="Y19" s="7" t="s">
        <v>86</v>
      </c>
      <c r="Z19" s="11">
        <v>44111</v>
      </c>
      <c r="AA19" s="11">
        <v>44111</v>
      </c>
      <c r="AB19" s="12" t="s">
        <v>90</v>
      </c>
    </row>
    <row r="20" spans="1:28" s="13" customFormat="1" ht="51" customHeight="1" x14ac:dyDescent="0.2">
      <c r="A20" s="7">
        <v>2020</v>
      </c>
      <c r="B20" s="16">
        <v>44013</v>
      </c>
      <c r="C20" s="16">
        <v>44104</v>
      </c>
      <c r="D20" s="7" t="s">
        <v>73</v>
      </c>
      <c r="E20" s="8" t="s">
        <v>141</v>
      </c>
      <c r="F20" s="9" t="s">
        <v>142</v>
      </c>
      <c r="G20" s="17" t="s">
        <v>402</v>
      </c>
      <c r="H20" s="7" t="s">
        <v>86</v>
      </c>
      <c r="I20" s="7" t="s">
        <v>79</v>
      </c>
      <c r="J20" s="10" t="s">
        <v>143</v>
      </c>
      <c r="K20" s="7" t="s">
        <v>144</v>
      </c>
      <c r="L20" s="7" t="s">
        <v>145</v>
      </c>
      <c r="M20" s="10" t="s">
        <v>90</v>
      </c>
      <c r="N20" s="22">
        <v>43906</v>
      </c>
      <c r="O20" s="22">
        <v>43980</v>
      </c>
      <c r="P20" s="7" t="s">
        <v>401</v>
      </c>
      <c r="Q20" s="12" t="s">
        <v>146</v>
      </c>
      <c r="R20" s="20">
        <v>2053787.05</v>
      </c>
      <c r="S20" s="24">
        <f>246563.57+98875.35+290728.79+323647.34+62034.13+103715.13</f>
        <v>1125564.31</v>
      </c>
      <c r="T20" s="4" t="s">
        <v>413</v>
      </c>
      <c r="U20" s="4" t="s">
        <v>413</v>
      </c>
      <c r="V20" s="4" t="s">
        <v>413</v>
      </c>
      <c r="W20" s="7" t="s">
        <v>83</v>
      </c>
      <c r="X20" s="4" t="s">
        <v>413</v>
      </c>
      <c r="Y20" s="7" t="s">
        <v>86</v>
      </c>
      <c r="Z20" s="11">
        <v>44111</v>
      </c>
      <c r="AA20" s="11">
        <v>44111</v>
      </c>
      <c r="AB20" s="12" t="s">
        <v>90</v>
      </c>
    </row>
    <row r="21" spans="1:28" s="13" customFormat="1" ht="51" customHeight="1" x14ac:dyDescent="0.2">
      <c r="A21" s="7">
        <v>2020</v>
      </c>
      <c r="B21" s="16">
        <v>44013</v>
      </c>
      <c r="C21" s="16">
        <v>44104</v>
      </c>
      <c r="D21" s="7" t="s">
        <v>73</v>
      </c>
      <c r="E21" s="8" t="s">
        <v>147</v>
      </c>
      <c r="F21" s="9" t="s">
        <v>148</v>
      </c>
      <c r="G21" s="17" t="s">
        <v>402</v>
      </c>
      <c r="H21" s="7" t="s">
        <v>86</v>
      </c>
      <c r="I21" s="7" t="s">
        <v>79</v>
      </c>
      <c r="J21" s="10" t="s">
        <v>149</v>
      </c>
      <c r="K21" s="7" t="s">
        <v>150</v>
      </c>
      <c r="L21" s="7" t="s">
        <v>151</v>
      </c>
      <c r="M21" s="10" t="s">
        <v>90</v>
      </c>
      <c r="N21" s="22">
        <v>43909</v>
      </c>
      <c r="O21" s="22">
        <v>43918</v>
      </c>
      <c r="P21" s="7" t="s">
        <v>401</v>
      </c>
      <c r="Q21" s="31" t="s">
        <v>152</v>
      </c>
      <c r="R21" s="20">
        <v>116000</v>
      </c>
      <c r="S21" s="24">
        <v>0</v>
      </c>
      <c r="T21" s="4" t="s">
        <v>413</v>
      </c>
      <c r="U21" s="4" t="s">
        <v>413</v>
      </c>
      <c r="V21" s="4" t="s">
        <v>413</v>
      </c>
      <c r="W21" s="7" t="s">
        <v>83</v>
      </c>
      <c r="X21" s="4" t="s">
        <v>413</v>
      </c>
      <c r="Y21" s="7" t="s">
        <v>86</v>
      </c>
      <c r="Z21" s="11">
        <v>44111</v>
      </c>
      <c r="AA21" s="11">
        <v>44111</v>
      </c>
      <c r="AB21" s="12" t="s">
        <v>90</v>
      </c>
    </row>
    <row r="22" spans="1:28" s="13" customFormat="1" ht="51" customHeight="1" x14ac:dyDescent="0.2">
      <c r="A22" s="7">
        <v>2020</v>
      </c>
      <c r="B22" s="16">
        <v>44013</v>
      </c>
      <c r="C22" s="16">
        <v>44104</v>
      </c>
      <c r="D22" s="7" t="s">
        <v>73</v>
      </c>
      <c r="E22" s="8" t="s">
        <v>153</v>
      </c>
      <c r="F22" s="9" t="s">
        <v>154</v>
      </c>
      <c r="G22" s="17" t="s">
        <v>404</v>
      </c>
      <c r="H22" s="7" t="s">
        <v>86</v>
      </c>
      <c r="I22" s="7" t="s">
        <v>79</v>
      </c>
      <c r="J22" s="7" t="s">
        <v>90</v>
      </c>
      <c r="K22" s="7" t="s">
        <v>90</v>
      </c>
      <c r="L22" s="7" t="s">
        <v>90</v>
      </c>
      <c r="M22" s="10" t="s">
        <v>155</v>
      </c>
      <c r="N22" s="22">
        <v>43913</v>
      </c>
      <c r="O22" s="22">
        <v>44032</v>
      </c>
      <c r="P22" s="7" t="s">
        <v>401</v>
      </c>
      <c r="Q22" s="31" t="s">
        <v>282</v>
      </c>
      <c r="R22" s="20">
        <v>7465573.8100000005</v>
      </c>
      <c r="S22" s="24">
        <f>735328.63+271970.86+59255.82+10018.25+403668.85+173098.72+592462.19</f>
        <v>2245803.3200000003</v>
      </c>
      <c r="T22" s="4" t="s">
        <v>413</v>
      </c>
      <c r="U22" s="4" t="s">
        <v>413</v>
      </c>
      <c r="V22" s="4" t="s">
        <v>413</v>
      </c>
      <c r="W22" s="7" t="s">
        <v>83</v>
      </c>
      <c r="X22" s="4" t="s">
        <v>413</v>
      </c>
      <c r="Y22" s="7" t="s">
        <v>86</v>
      </c>
      <c r="Z22" s="11">
        <v>44111</v>
      </c>
      <c r="AA22" s="11">
        <v>44111</v>
      </c>
      <c r="AB22" s="12" t="s">
        <v>90</v>
      </c>
    </row>
    <row r="23" spans="1:28" s="13" customFormat="1" ht="51" customHeight="1" x14ac:dyDescent="0.2">
      <c r="A23" s="7">
        <v>2020</v>
      </c>
      <c r="B23" s="16">
        <v>44013</v>
      </c>
      <c r="C23" s="16">
        <v>44104</v>
      </c>
      <c r="D23" s="7" t="s">
        <v>73</v>
      </c>
      <c r="E23" s="8" t="s">
        <v>156</v>
      </c>
      <c r="F23" s="9" t="s">
        <v>157</v>
      </c>
      <c r="G23" s="17" t="s">
        <v>402</v>
      </c>
      <c r="H23" s="7" t="s">
        <v>86</v>
      </c>
      <c r="I23" s="7" t="s">
        <v>79</v>
      </c>
      <c r="J23" s="10" t="s">
        <v>158</v>
      </c>
      <c r="K23" s="7" t="s">
        <v>159</v>
      </c>
      <c r="L23" s="7" t="s">
        <v>160</v>
      </c>
      <c r="M23" s="10" t="s">
        <v>90</v>
      </c>
      <c r="N23" s="22">
        <v>43916</v>
      </c>
      <c r="O23" s="22">
        <v>43945</v>
      </c>
      <c r="P23" s="7" t="s">
        <v>401</v>
      </c>
      <c r="Q23" s="12" t="s">
        <v>161</v>
      </c>
      <c r="R23" s="20">
        <v>120000</v>
      </c>
      <c r="S23" s="24">
        <v>0</v>
      </c>
      <c r="T23" s="4" t="s">
        <v>413</v>
      </c>
      <c r="U23" s="4" t="s">
        <v>413</v>
      </c>
      <c r="V23" s="4" t="s">
        <v>413</v>
      </c>
      <c r="W23" s="7" t="s">
        <v>83</v>
      </c>
      <c r="X23" s="4" t="s">
        <v>413</v>
      </c>
      <c r="Y23" s="7" t="s">
        <v>86</v>
      </c>
      <c r="Z23" s="11">
        <v>44111</v>
      </c>
      <c r="AA23" s="11">
        <v>44111</v>
      </c>
      <c r="AB23" s="12" t="s">
        <v>90</v>
      </c>
    </row>
    <row r="24" spans="1:28" s="13" customFormat="1" ht="51" customHeight="1" x14ac:dyDescent="0.2">
      <c r="A24" s="7">
        <v>2020</v>
      </c>
      <c r="B24" s="16">
        <v>44013</v>
      </c>
      <c r="C24" s="16">
        <v>44104</v>
      </c>
      <c r="D24" s="7" t="s">
        <v>73</v>
      </c>
      <c r="E24" s="8" t="s">
        <v>162</v>
      </c>
      <c r="F24" s="9" t="s">
        <v>163</v>
      </c>
      <c r="G24" s="17" t="s">
        <v>402</v>
      </c>
      <c r="H24" s="7" t="s">
        <v>86</v>
      </c>
      <c r="I24" s="7" t="s">
        <v>79</v>
      </c>
      <c r="J24" s="10" t="s">
        <v>164</v>
      </c>
      <c r="K24" s="7" t="s">
        <v>165</v>
      </c>
      <c r="L24" s="7" t="s">
        <v>166</v>
      </c>
      <c r="M24" s="10" t="s">
        <v>90</v>
      </c>
      <c r="N24" s="22">
        <v>43916</v>
      </c>
      <c r="O24" s="22">
        <v>43960</v>
      </c>
      <c r="P24" s="7" t="s">
        <v>401</v>
      </c>
      <c r="Q24" s="12" t="s">
        <v>167</v>
      </c>
      <c r="R24" s="20">
        <v>244853.43</v>
      </c>
      <c r="S24" s="24">
        <v>0</v>
      </c>
      <c r="T24" s="4" t="s">
        <v>413</v>
      </c>
      <c r="U24" s="4" t="s">
        <v>413</v>
      </c>
      <c r="V24" s="4" t="s">
        <v>413</v>
      </c>
      <c r="W24" s="7" t="s">
        <v>83</v>
      </c>
      <c r="X24" s="4" t="s">
        <v>413</v>
      </c>
      <c r="Y24" s="7" t="s">
        <v>86</v>
      </c>
      <c r="Z24" s="11">
        <v>44111</v>
      </c>
      <c r="AA24" s="11">
        <v>44111</v>
      </c>
      <c r="AB24" s="12" t="s">
        <v>90</v>
      </c>
    </row>
    <row r="25" spans="1:28" s="13" customFormat="1" ht="51" customHeight="1" x14ac:dyDescent="0.2">
      <c r="A25" s="7">
        <v>2020</v>
      </c>
      <c r="B25" s="16">
        <v>44013</v>
      </c>
      <c r="C25" s="16">
        <v>44104</v>
      </c>
      <c r="D25" s="7" t="s">
        <v>73</v>
      </c>
      <c r="E25" s="8" t="s">
        <v>168</v>
      </c>
      <c r="F25" s="9" t="s">
        <v>169</v>
      </c>
      <c r="G25" s="17" t="s">
        <v>402</v>
      </c>
      <c r="H25" s="7" t="s">
        <v>86</v>
      </c>
      <c r="I25" s="7" t="s">
        <v>79</v>
      </c>
      <c r="J25" s="10" t="s">
        <v>170</v>
      </c>
      <c r="K25" s="7" t="s">
        <v>171</v>
      </c>
      <c r="L25" s="7" t="s">
        <v>172</v>
      </c>
      <c r="M25" s="10" t="s">
        <v>90</v>
      </c>
      <c r="N25" s="22">
        <v>43917</v>
      </c>
      <c r="O25" s="22">
        <v>43961</v>
      </c>
      <c r="P25" s="7" t="s">
        <v>401</v>
      </c>
      <c r="Q25" s="12" t="s">
        <v>173</v>
      </c>
      <c r="R25" s="20">
        <v>127600</v>
      </c>
      <c r="S25" s="24">
        <v>0</v>
      </c>
      <c r="T25" s="4" t="s">
        <v>413</v>
      </c>
      <c r="U25" s="4" t="s">
        <v>413</v>
      </c>
      <c r="V25" s="4" t="s">
        <v>413</v>
      </c>
      <c r="W25" s="7" t="s">
        <v>83</v>
      </c>
      <c r="X25" s="4" t="s">
        <v>413</v>
      </c>
      <c r="Y25" s="7" t="s">
        <v>86</v>
      </c>
      <c r="Z25" s="11">
        <v>44111</v>
      </c>
      <c r="AA25" s="11">
        <v>44111</v>
      </c>
      <c r="AB25" s="12" t="s">
        <v>90</v>
      </c>
    </row>
    <row r="26" spans="1:28" s="13" customFormat="1" ht="51" customHeight="1" x14ac:dyDescent="0.2">
      <c r="A26" s="7">
        <v>2020</v>
      </c>
      <c r="B26" s="16">
        <v>44013</v>
      </c>
      <c r="C26" s="16">
        <v>44104</v>
      </c>
      <c r="D26" s="7" t="s">
        <v>73</v>
      </c>
      <c r="E26" s="8" t="s">
        <v>174</v>
      </c>
      <c r="F26" s="9" t="s">
        <v>175</v>
      </c>
      <c r="G26" s="17" t="s">
        <v>402</v>
      </c>
      <c r="H26" s="7" t="s">
        <v>86</v>
      </c>
      <c r="I26" s="7" t="s">
        <v>79</v>
      </c>
      <c r="J26" s="7" t="s">
        <v>90</v>
      </c>
      <c r="K26" s="7" t="s">
        <v>90</v>
      </c>
      <c r="L26" s="7" t="s">
        <v>90</v>
      </c>
      <c r="M26" s="10" t="s">
        <v>176</v>
      </c>
      <c r="N26" s="22">
        <v>43918</v>
      </c>
      <c r="O26" s="22">
        <v>43962</v>
      </c>
      <c r="P26" s="7" t="s">
        <v>401</v>
      </c>
      <c r="Q26" s="12" t="s">
        <v>177</v>
      </c>
      <c r="R26" s="20">
        <v>62675.16</v>
      </c>
      <c r="S26" s="24">
        <v>62675.16</v>
      </c>
      <c r="T26" s="4" t="s">
        <v>413</v>
      </c>
      <c r="U26" s="4" t="s">
        <v>413</v>
      </c>
      <c r="V26" s="4" t="s">
        <v>413</v>
      </c>
      <c r="W26" s="7" t="s">
        <v>83</v>
      </c>
      <c r="X26" s="4" t="s">
        <v>413</v>
      </c>
      <c r="Y26" s="7" t="s">
        <v>86</v>
      </c>
      <c r="Z26" s="11">
        <v>44111</v>
      </c>
      <c r="AA26" s="11">
        <v>44111</v>
      </c>
      <c r="AB26" s="12" t="s">
        <v>90</v>
      </c>
    </row>
    <row r="27" spans="1:28" s="13" customFormat="1" ht="51" customHeight="1" x14ac:dyDescent="0.2">
      <c r="A27" s="7">
        <v>2020</v>
      </c>
      <c r="B27" s="16">
        <v>44013</v>
      </c>
      <c r="C27" s="16">
        <v>44104</v>
      </c>
      <c r="D27" s="7" t="s">
        <v>73</v>
      </c>
      <c r="E27" s="8" t="s">
        <v>178</v>
      </c>
      <c r="F27" s="9" t="s">
        <v>179</v>
      </c>
      <c r="G27" s="17" t="s">
        <v>402</v>
      </c>
      <c r="H27" s="7" t="s">
        <v>86</v>
      </c>
      <c r="I27" s="7" t="s">
        <v>79</v>
      </c>
      <c r="J27" s="7" t="s">
        <v>90</v>
      </c>
      <c r="K27" s="7" t="s">
        <v>90</v>
      </c>
      <c r="L27" s="7" t="s">
        <v>90</v>
      </c>
      <c r="M27" s="10" t="s">
        <v>176</v>
      </c>
      <c r="N27" s="22">
        <v>43918</v>
      </c>
      <c r="O27" s="22">
        <v>43962</v>
      </c>
      <c r="P27" s="7" t="s">
        <v>401</v>
      </c>
      <c r="Q27" s="12" t="s">
        <v>180</v>
      </c>
      <c r="R27" s="20">
        <v>117000</v>
      </c>
      <c r="S27" s="24">
        <v>0</v>
      </c>
      <c r="T27" s="4" t="s">
        <v>413</v>
      </c>
      <c r="U27" s="4" t="s">
        <v>413</v>
      </c>
      <c r="V27" s="4" t="s">
        <v>413</v>
      </c>
      <c r="W27" s="7" t="s">
        <v>83</v>
      </c>
      <c r="X27" s="4" t="s">
        <v>413</v>
      </c>
      <c r="Y27" s="7" t="s">
        <v>86</v>
      </c>
      <c r="Z27" s="11">
        <v>44111</v>
      </c>
      <c r="AA27" s="11">
        <v>44111</v>
      </c>
      <c r="AB27" s="12" t="s">
        <v>90</v>
      </c>
    </row>
    <row r="28" spans="1:28" s="13" customFormat="1" ht="51" customHeight="1" x14ac:dyDescent="0.2">
      <c r="A28" s="7">
        <v>2020</v>
      </c>
      <c r="B28" s="16">
        <v>44013</v>
      </c>
      <c r="C28" s="16">
        <v>44104</v>
      </c>
      <c r="D28" s="7" t="s">
        <v>73</v>
      </c>
      <c r="E28" s="8" t="s">
        <v>181</v>
      </c>
      <c r="F28" s="9" t="s">
        <v>182</v>
      </c>
      <c r="G28" s="17" t="s">
        <v>402</v>
      </c>
      <c r="H28" s="7" t="s">
        <v>86</v>
      </c>
      <c r="I28" s="7" t="s">
        <v>79</v>
      </c>
      <c r="J28" s="10" t="s">
        <v>183</v>
      </c>
      <c r="K28" s="7" t="s">
        <v>184</v>
      </c>
      <c r="L28" s="7" t="s">
        <v>185</v>
      </c>
      <c r="M28" s="10" t="s">
        <v>90</v>
      </c>
      <c r="N28" s="22">
        <v>43918</v>
      </c>
      <c r="O28" s="22">
        <v>43962</v>
      </c>
      <c r="P28" s="7" t="s">
        <v>401</v>
      </c>
      <c r="Q28" s="12" t="s">
        <v>186</v>
      </c>
      <c r="R28" s="20">
        <v>192540</v>
      </c>
      <c r="S28" s="24">
        <v>57420</v>
      </c>
      <c r="T28" s="4" t="s">
        <v>413</v>
      </c>
      <c r="U28" s="4" t="s">
        <v>413</v>
      </c>
      <c r="V28" s="4" t="s">
        <v>413</v>
      </c>
      <c r="W28" s="7" t="s">
        <v>83</v>
      </c>
      <c r="X28" s="4" t="s">
        <v>413</v>
      </c>
      <c r="Y28" s="7" t="s">
        <v>86</v>
      </c>
      <c r="Z28" s="11">
        <v>44111</v>
      </c>
      <c r="AA28" s="11">
        <v>44111</v>
      </c>
      <c r="AB28" s="12" t="s">
        <v>90</v>
      </c>
    </row>
    <row r="29" spans="1:28" s="13" customFormat="1" ht="51" customHeight="1" x14ac:dyDescent="0.2">
      <c r="A29" s="7">
        <v>2020</v>
      </c>
      <c r="B29" s="16">
        <v>44013</v>
      </c>
      <c r="C29" s="16">
        <v>44104</v>
      </c>
      <c r="D29" s="7" t="s">
        <v>73</v>
      </c>
      <c r="E29" s="8" t="s">
        <v>187</v>
      </c>
      <c r="F29" s="9" t="s">
        <v>188</v>
      </c>
      <c r="G29" s="17" t="s">
        <v>402</v>
      </c>
      <c r="H29" s="7" t="s">
        <v>86</v>
      </c>
      <c r="I29" s="7" t="s">
        <v>79</v>
      </c>
      <c r="J29" s="10" t="s">
        <v>183</v>
      </c>
      <c r="K29" s="7" t="s">
        <v>184</v>
      </c>
      <c r="L29" s="7" t="s">
        <v>185</v>
      </c>
      <c r="M29" s="10" t="s">
        <v>90</v>
      </c>
      <c r="N29" s="22">
        <v>43918</v>
      </c>
      <c r="O29" s="22">
        <v>43962</v>
      </c>
      <c r="P29" s="7" t="s">
        <v>401</v>
      </c>
      <c r="Q29" s="12" t="s">
        <v>189</v>
      </c>
      <c r="R29" s="20">
        <v>26700</v>
      </c>
      <c r="S29" s="24">
        <v>0</v>
      </c>
      <c r="T29" s="4" t="s">
        <v>413</v>
      </c>
      <c r="U29" s="4" t="s">
        <v>413</v>
      </c>
      <c r="V29" s="4" t="s">
        <v>413</v>
      </c>
      <c r="W29" s="7" t="s">
        <v>83</v>
      </c>
      <c r="X29" s="4" t="s">
        <v>413</v>
      </c>
      <c r="Y29" s="7" t="s">
        <v>86</v>
      </c>
      <c r="Z29" s="11">
        <v>44111</v>
      </c>
      <c r="AA29" s="11">
        <v>44111</v>
      </c>
      <c r="AB29" s="12" t="s">
        <v>90</v>
      </c>
    </row>
    <row r="30" spans="1:28" s="13" customFormat="1" ht="51" customHeight="1" x14ac:dyDescent="0.2">
      <c r="A30" s="7">
        <v>2020</v>
      </c>
      <c r="B30" s="16">
        <v>44013</v>
      </c>
      <c r="C30" s="16">
        <v>44104</v>
      </c>
      <c r="D30" s="7" t="s">
        <v>73</v>
      </c>
      <c r="E30" s="8" t="s">
        <v>190</v>
      </c>
      <c r="F30" s="9" t="s">
        <v>191</v>
      </c>
      <c r="G30" s="17" t="s">
        <v>402</v>
      </c>
      <c r="H30" s="7" t="s">
        <v>86</v>
      </c>
      <c r="I30" s="7" t="s">
        <v>79</v>
      </c>
      <c r="J30" s="10" t="s">
        <v>192</v>
      </c>
      <c r="K30" s="7" t="s">
        <v>193</v>
      </c>
      <c r="L30" s="7" t="s">
        <v>172</v>
      </c>
      <c r="M30" s="10" t="s">
        <v>90</v>
      </c>
      <c r="N30" s="22">
        <v>43918</v>
      </c>
      <c r="O30" s="22">
        <v>43962</v>
      </c>
      <c r="P30" s="7" t="s">
        <v>401</v>
      </c>
      <c r="Q30" s="12" t="s">
        <v>194</v>
      </c>
      <c r="R30" s="20">
        <v>24708</v>
      </c>
      <c r="S30" s="24">
        <v>0</v>
      </c>
      <c r="T30" s="4" t="s">
        <v>413</v>
      </c>
      <c r="U30" s="4" t="s">
        <v>413</v>
      </c>
      <c r="V30" s="4" t="s">
        <v>413</v>
      </c>
      <c r="W30" s="7" t="s">
        <v>83</v>
      </c>
      <c r="X30" s="4" t="s">
        <v>413</v>
      </c>
      <c r="Y30" s="7" t="s">
        <v>86</v>
      </c>
      <c r="Z30" s="11">
        <v>44111</v>
      </c>
      <c r="AA30" s="11">
        <v>44111</v>
      </c>
      <c r="AB30" s="12" t="s">
        <v>90</v>
      </c>
    </row>
    <row r="31" spans="1:28" s="13" customFormat="1" ht="51" customHeight="1" x14ac:dyDescent="0.2">
      <c r="A31" s="7">
        <v>2020</v>
      </c>
      <c r="B31" s="16">
        <v>44013</v>
      </c>
      <c r="C31" s="16">
        <v>44104</v>
      </c>
      <c r="D31" s="7" t="s">
        <v>73</v>
      </c>
      <c r="E31" s="8" t="s">
        <v>195</v>
      </c>
      <c r="F31" s="9" t="s">
        <v>196</v>
      </c>
      <c r="G31" s="17" t="s">
        <v>402</v>
      </c>
      <c r="H31" s="7" t="s">
        <v>86</v>
      </c>
      <c r="I31" s="7" t="s">
        <v>79</v>
      </c>
      <c r="J31" s="10" t="s">
        <v>149</v>
      </c>
      <c r="K31" s="7" t="s">
        <v>197</v>
      </c>
      <c r="L31" s="7" t="s">
        <v>198</v>
      </c>
      <c r="M31" s="10" t="s">
        <v>90</v>
      </c>
      <c r="N31" s="22">
        <v>43918</v>
      </c>
      <c r="O31" s="22">
        <v>43962</v>
      </c>
      <c r="P31" s="7" t="s">
        <v>401</v>
      </c>
      <c r="Q31" s="12" t="s">
        <v>199</v>
      </c>
      <c r="R31" s="20">
        <v>33136.559999999998</v>
      </c>
      <c r="S31" s="24">
        <v>0</v>
      </c>
      <c r="T31" s="4" t="s">
        <v>413</v>
      </c>
      <c r="U31" s="4" t="s">
        <v>413</v>
      </c>
      <c r="V31" s="4" t="s">
        <v>413</v>
      </c>
      <c r="W31" s="7" t="s">
        <v>83</v>
      </c>
      <c r="X31" s="4" t="s">
        <v>413</v>
      </c>
      <c r="Y31" s="7" t="s">
        <v>86</v>
      </c>
      <c r="Z31" s="11">
        <v>44111</v>
      </c>
      <c r="AA31" s="11">
        <v>44111</v>
      </c>
      <c r="AB31" s="12" t="s">
        <v>90</v>
      </c>
    </row>
    <row r="32" spans="1:28" s="13" customFormat="1" ht="51" customHeight="1" x14ac:dyDescent="0.2">
      <c r="A32" s="7">
        <v>2020</v>
      </c>
      <c r="B32" s="16">
        <v>44013</v>
      </c>
      <c r="C32" s="16">
        <v>44104</v>
      </c>
      <c r="D32" s="7" t="s">
        <v>73</v>
      </c>
      <c r="E32" s="8" t="s">
        <v>200</v>
      </c>
      <c r="F32" s="9" t="s">
        <v>201</v>
      </c>
      <c r="G32" s="17" t="s">
        <v>402</v>
      </c>
      <c r="H32" s="7" t="s">
        <v>86</v>
      </c>
      <c r="I32" s="7" t="s">
        <v>79</v>
      </c>
      <c r="J32" s="10" t="s">
        <v>183</v>
      </c>
      <c r="K32" s="7" t="s">
        <v>184</v>
      </c>
      <c r="L32" s="7" t="s">
        <v>185</v>
      </c>
      <c r="M32" s="10" t="s">
        <v>90</v>
      </c>
      <c r="N32" s="22">
        <v>43921</v>
      </c>
      <c r="O32" s="22">
        <v>43965</v>
      </c>
      <c r="P32" s="7" t="s">
        <v>401</v>
      </c>
      <c r="Q32" s="12" t="s">
        <v>202</v>
      </c>
      <c r="R32" s="20">
        <v>62200</v>
      </c>
      <c r="S32" s="24">
        <v>0</v>
      </c>
      <c r="T32" s="4" t="s">
        <v>413</v>
      </c>
      <c r="U32" s="4" t="s">
        <v>413</v>
      </c>
      <c r="V32" s="4" t="s">
        <v>413</v>
      </c>
      <c r="W32" s="7" t="s">
        <v>83</v>
      </c>
      <c r="X32" s="4" t="s">
        <v>413</v>
      </c>
      <c r="Y32" s="7" t="s">
        <v>86</v>
      </c>
      <c r="Z32" s="11">
        <v>44111</v>
      </c>
      <c r="AA32" s="11">
        <v>44111</v>
      </c>
      <c r="AB32" s="12" t="s">
        <v>90</v>
      </c>
    </row>
    <row r="33" spans="1:28" s="13" customFormat="1" ht="51" customHeight="1" x14ac:dyDescent="0.2">
      <c r="A33" s="7">
        <v>2020</v>
      </c>
      <c r="B33" s="16">
        <v>44013</v>
      </c>
      <c r="C33" s="16">
        <v>44104</v>
      </c>
      <c r="D33" s="7" t="s">
        <v>73</v>
      </c>
      <c r="E33" s="8" t="s">
        <v>203</v>
      </c>
      <c r="F33" s="9" t="s">
        <v>204</v>
      </c>
      <c r="G33" s="17" t="s">
        <v>402</v>
      </c>
      <c r="H33" s="7" t="s">
        <v>86</v>
      </c>
      <c r="I33" s="7" t="s">
        <v>79</v>
      </c>
      <c r="J33" s="10" t="s">
        <v>183</v>
      </c>
      <c r="K33" s="7" t="s">
        <v>184</v>
      </c>
      <c r="L33" s="7" t="s">
        <v>185</v>
      </c>
      <c r="M33" s="10" t="s">
        <v>90</v>
      </c>
      <c r="N33" s="22">
        <v>43921</v>
      </c>
      <c r="O33" s="22">
        <v>43965</v>
      </c>
      <c r="P33" s="7" t="s">
        <v>401</v>
      </c>
      <c r="Q33" s="12" t="s">
        <v>205</v>
      </c>
      <c r="R33" s="20">
        <v>115000</v>
      </c>
      <c r="S33" s="24">
        <v>0</v>
      </c>
      <c r="T33" s="4" t="s">
        <v>413</v>
      </c>
      <c r="U33" s="4" t="s">
        <v>413</v>
      </c>
      <c r="V33" s="4" t="s">
        <v>413</v>
      </c>
      <c r="W33" s="7" t="s">
        <v>83</v>
      </c>
      <c r="X33" s="4" t="s">
        <v>413</v>
      </c>
      <c r="Y33" s="7" t="s">
        <v>86</v>
      </c>
      <c r="Z33" s="11">
        <v>44111</v>
      </c>
      <c r="AA33" s="11">
        <v>44111</v>
      </c>
      <c r="AB33" s="12" t="s">
        <v>90</v>
      </c>
    </row>
    <row r="34" spans="1:28" s="13" customFormat="1" ht="51" customHeight="1" x14ac:dyDescent="0.2">
      <c r="A34" s="7">
        <v>2020</v>
      </c>
      <c r="B34" s="16">
        <v>44013</v>
      </c>
      <c r="C34" s="16">
        <v>44104</v>
      </c>
      <c r="D34" s="7" t="s">
        <v>73</v>
      </c>
      <c r="E34" s="8" t="s">
        <v>206</v>
      </c>
      <c r="F34" s="9" t="s">
        <v>207</v>
      </c>
      <c r="G34" s="17" t="s">
        <v>402</v>
      </c>
      <c r="H34" s="7" t="s">
        <v>86</v>
      </c>
      <c r="I34" s="7" t="s">
        <v>79</v>
      </c>
      <c r="J34" s="10" t="s">
        <v>183</v>
      </c>
      <c r="K34" s="7" t="s">
        <v>184</v>
      </c>
      <c r="L34" s="7" t="s">
        <v>185</v>
      </c>
      <c r="M34" s="10" t="s">
        <v>90</v>
      </c>
      <c r="N34" s="22">
        <v>43921</v>
      </c>
      <c r="O34" s="22">
        <v>43965</v>
      </c>
      <c r="P34" s="7" t="s">
        <v>401</v>
      </c>
      <c r="Q34" s="12" t="s">
        <v>208</v>
      </c>
      <c r="R34" s="20">
        <v>122960</v>
      </c>
      <c r="S34" s="24">
        <f>46980+37120</f>
        <v>84100</v>
      </c>
      <c r="T34" s="4" t="s">
        <v>413</v>
      </c>
      <c r="U34" s="4" t="s">
        <v>413</v>
      </c>
      <c r="V34" s="4" t="s">
        <v>413</v>
      </c>
      <c r="W34" s="7" t="s">
        <v>83</v>
      </c>
      <c r="X34" s="4" t="s">
        <v>413</v>
      </c>
      <c r="Y34" s="7" t="s">
        <v>86</v>
      </c>
      <c r="Z34" s="11">
        <v>44111</v>
      </c>
      <c r="AA34" s="11">
        <v>44111</v>
      </c>
      <c r="AB34" s="12" t="s">
        <v>90</v>
      </c>
    </row>
    <row r="35" spans="1:28" s="13" customFormat="1" ht="51" customHeight="1" x14ac:dyDescent="0.2">
      <c r="A35" s="7">
        <v>2020</v>
      </c>
      <c r="B35" s="16">
        <v>44013</v>
      </c>
      <c r="C35" s="16">
        <v>44104</v>
      </c>
      <c r="D35" s="7" t="s">
        <v>73</v>
      </c>
      <c r="E35" s="8" t="s">
        <v>209</v>
      </c>
      <c r="F35" s="9" t="s">
        <v>210</v>
      </c>
      <c r="G35" s="17" t="s">
        <v>402</v>
      </c>
      <c r="H35" s="7" t="s">
        <v>86</v>
      </c>
      <c r="I35" s="7" t="s">
        <v>79</v>
      </c>
      <c r="J35" s="10" t="s">
        <v>211</v>
      </c>
      <c r="K35" s="7" t="s">
        <v>212</v>
      </c>
      <c r="L35" s="7" t="s">
        <v>213</v>
      </c>
      <c r="M35" s="10" t="s">
        <v>90</v>
      </c>
      <c r="N35" s="22">
        <v>43921</v>
      </c>
      <c r="O35" s="22">
        <v>43965</v>
      </c>
      <c r="P35" s="7" t="s">
        <v>401</v>
      </c>
      <c r="Q35" s="12" t="s">
        <v>214</v>
      </c>
      <c r="R35" s="20">
        <v>143080.28</v>
      </c>
      <c r="S35" s="24">
        <v>0</v>
      </c>
      <c r="T35" s="4" t="s">
        <v>413</v>
      </c>
      <c r="U35" s="4" t="s">
        <v>413</v>
      </c>
      <c r="V35" s="4" t="s">
        <v>413</v>
      </c>
      <c r="W35" s="7" t="s">
        <v>83</v>
      </c>
      <c r="X35" s="4" t="s">
        <v>413</v>
      </c>
      <c r="Y35" s="7" t="s">
        <v>86</v>
      </c>
      <c r="Z35" s="11">
        <v>44111</v>
      </c>
      <c r="AA35" s="11">
        <v>44111</v>
      </c>
      <c r="AB35" s="12" t="s">
        <v>90</v>
      </c>
    </row>
    <row r="36" spans="1:28" s="13" customFormat="1" ht="51" customHeight="1" x14ac:dyDescent="0.2">
      <c r="A36" s="7">
        <v>2020</v>
      </c>
      <c r="B36" s="16">
        <v>44013</v>
      </c>
      <c r="C36" s="16">
        <v>44104</v>
      </c>
      <c r="D36" s="7" t="s">
        <v>73</v>
      </c>
      <c r="E36" s="8" t="s">
        <v>215</v>
      </c>
      <c r="F36" s="9" t="s">
        <v>216</v>
      </c>
      <c r="G36" s="17" t="s">
        <v>402</v>
      </c>
      <c r="H36" s="7" t="s">
        <v>86</v>
      </c>
      <c r="I36" s="7" t="s">
        <v>79</v>
      </c>
      <c r="J36" s="10" t="s">
        <v>164</v>
      </c>
      <c r="K36" s="7" t="s">
        <v>165</v>
      </c>
      <c r="L36" s="7" t="s">
        <v>166</v>
      </c>
      <c r="M36" s="10" t="s">
        <v>90</v>
      </c>
      <c r="N36" s="22">
        <v>43921</v>
      </c>
      <c r="O36" s="22">
        <v>43965</v>
      </c>
      <c r="P36" s="7" t="s">
        <v>401</v>
      </c>
      <c r="Q36" s="12" t="s">
        <v>217</v>
      </c>
      <c r="R36" s="20">
        <v>269981.57</v>
      </c>
      <c r="S36" s="24">
        <v>0</v>
      </c>
      <c r="T36" s="4" t="s">
        <v>413</v>
      </c>
      <c r="U36" s="4" t="s">
        <v>413</v>
      </c>
      <c r="V36" s="4" t="s">
        <v>413</v>
      </c>
      <c r="W36" s="7" t="s">
        <v>83</v>
      </c>
      <c r="X36" s="4" t="s">
        <v>413</v>
      </c>
      <c r="Y36" s="7" t="s">
        <v>86</v>
      </c>
      <c r="Z36" s="11">
        <v>44111</v>
      </c>
      <c r="AA36" s="11">
        <v>44111</v>
      </c>
      <c r="AB36" s="12" t="s">
        <v>90</v>
      </c>
    </row>
    <row r="37" spans="1:28" s="13" customFormat="1" ht="57.75" customHeight="1" x14ac:dyDescent="0.2">
      <c r="A37" s="7">
        <v>2020</v>
      </c>
      <c r="B37" s="16">
        <v>44013</v>
      </c>
      <c r="C37" s="16">
        <v>44104</v>
      </c>
      <c r="D37" s="7" t="s">
        <v>73</v>
      </c>
      <c r="E37" s="8" t="s">
        <v>218</v>
      </c>
      <c r="F37" s="9" t="s">
        <v>219</v>
      </c>
      <c r="G37" s="17" t="s">
        <v>402</v>
      </c>
      <c r="H37" s="7" t="s">
        <v>86</v>
      </c>
      <c r="I37" s="7" t="s">
        <v>79</v>
      </c>
      <c r="J37" s="10" t="s">
        <v>220</v>
      </c>
      <c r="K37" s="7" t="s">
        <v>221</v>
      </c>
      <c r="L37" s="7" t="s">
        <v>166</v>
      </c>
      <c r="M37" s="10" t="s">
        <v>90</v>
      </c>
      <c r="N37" s="22">
        <v>43921</v>
      </c>
      <c r="O37" s="22">
        <v>44010</v>
      </c>
      <c r="P37" s="7" t="s">
        <v>401</v>
      </c>
      <c r="Q37" s="12" t="s">
        <v>222</v>
      </c>
      <c r="R37" s="20">
        <v>299164</v>
      </c>
      <c r="S37" s="24">
        <v>0</v>
      </c>
      <c r="T37" s="4" t="s">
        <v>413</v>
      </c>
      <c r="U37" s="4" t="s">
        <v>413</v>
      </c>
      <c r="V37" s="4" t="s">
        <v>413</v>
      </c>
      <c r="W37" s="7" t="s">
        <v>83</v>
      </c>
      <c r="X37" s="4" t="s">
        <v>413</v>
      </c>
      <c r="Y37" s="7" t="s">
        <v>86</v>
      </c>
      <c r="Z37" s="11">
        <v>44111</v>
      </c>
      <c r="AA37" s="11">
        <v>44111</v>
      </c>
      <c r="AB37" s="12" t="s">
        <v>90</v>
      </c>
    </row>
    <row r="38" spans="1:28" s="13" customFormat="1" ht="51" customHeight="1" x14ac:dyDescent="0.2">
      <c r="A38" s="7">
        <v>2020</v>
      </c>
      <c r="B38" s="16">
        <v>44013</v>
      </c>
      <c r="C38" s="16">
        <v>44104</v>
      </c>
      <c r="D38" s="7" t="s">
        <v>73</v>
      </c>
      <c r="E38" s="8" t="s">
        <v>223</v>
      </c>
      <c r="F38" s="9" t="s">
        <v>241</v>
      </c>
      <c r="G38" s="17" t="s">
        <v>402</v>
      </c>
      <c r="H38" s="7" t="s">
        <v>86</v>
      </c>
      <c r="I38" s="7" t="s">
        <v>79</v>
      </c>
      <c r="J38" s="10" t="s">
        <v>90</v>
      </c>
      <c r="K38" s="10" t="s">
        <v>90</v>
      </c>
      <c r="L38" s="10" t="s">
        <v>90</v>
      </c>
      <c r="M38" s="9" t="s">
        <v>94</v>
      </c>
      <c r="N38" s="22">
        <v>43923</v>
      </c>
      <c r="O38" s="22">
        <v>43982</v>
      </c>
      <c r="P38" s="7" t="s">
        <v>401</v>
      </c>
      <c r="Q38" s="31" t="s">
        <v>265</v>
      </c>
      <c r="R38" s="20">
        <v>470313.62</v>
      </c>
      <c r="S38" s="25">
        <v>0</v>
      </c>
      <c r="T38" s="4" t="s">
        <v>413</v>
      </c>
      <c r="U38" s="4" t="s">
        <v>413</v>
      </c>
      <c r="V38" s="4" t="s">
        <v>413</v>
      </c>
      <c r="W38" s="7" t="s">
        <v>83</v>
      </c>
      <c r="X38" s="4" t="s">
        <v>413</v>
      </c>
      <c r="Y38" s="7" t="s">
        <v>86</v>
      </c>
      <c r="Z38" s="11">
        <v>44111</v>
      </c>
      <c r="AA38" s="11">
        <v>44111</v>
      </c>
      <c r="AB38" s="12" t="s">
        <v>90</v>
      </c>
    </row>
    <row r="39" spans="1:28" s="13" customFormat="1" ht="38.25" x14ac:dyDescent="0.2">
      <c r="A39" s="7">
        <v>2020</v>
      </c>
      <c r="B39" s="16">
        <v>44013</v>
      </c>
      <c r="C39" s="16">
        <v>44104</v>
      </c>
      <c r="D39" s="7" t="s">
        <v>73</v>
      </c>
      <c r="E39" s="8" t="s">
        <v>224</v>
      </c>
      <c r="F39" s="9" t="s">
        <v>242</v>
      </c>
      <c r="G39" s="17" t="s">
        <v>402</v>
      </c>
      <c r="H39" s="7" t="s">
        <v>86</v>
      </c>
      <c r="I39" s="7" t="s">
        <v>79</v>
      </c>
      <c r="J39" s="9" t="s">
        <v>102</v>
      </c>
      <c r="K39" s="7" t="s">
        <v>103</v>
      </c>
      <c r="L39" s="7" t="s">
        <v>261</v>
      </c>
      <c r="M39" s="10" t="s">
        <v>90</v>
      </c>
      <c r="N39" s="22">
        <v>43924</v>
      </c>
      <c r="O39" s="22">
        <v>43938</v>
      </c>
      <c r="P39" s="7" t="s">
        <v>401</v>
      </c>
      <c r="Q39" s="12" t="s">
        <v>266</v>
      </c>
      <c r="R39" s="20">
        <v>180209.96</v>
      </c>
      <c r="S39" s="25">
        <v>0</v>
      </c>
      <c r="T39" s="4" t="s">
        <v>413</v>
      </c>
      <c r="U39" s="4" t="s">
        <v>413</v>
      </c>
      <c r="V39" s="4" t="s">
        <v>413</v>
      </c>
      <c r="W39" s="7" t="s">
        <v>83</v>
      </c>
      <c r="X39" s="4" t="s">
        <v>413</v>
      </c>
      <c r="Y39" s="7" t="s">
        <v>86</v>
      </c>
      <c r="Z39" s="11">
        <v>44111</v>
      </c>
      <c r="AA39" s="11">
        <v>44111</v>
      </c>
      <c r="AB39" s="12" t="s">
        <v>90</v>
      </c>
    </row>
    <row r="40" spans="1:28" s="13" customFormat="1" ht="51" x14ac:dyDescent="0.2">
      <c r="A40" s="7">
        <v>2020</v>
      </c>
      <c r="B40" s="16">
        <v>44013</v>
      </c>
      <c r="C40" s="16">
        <v>44104</v>
      </c>
      <c r="D40" s="7" t="s">
        <v>73</v>
      </c>
      <c r="E40" s="14" t="s">
        <v>225</v>
      </c>
      <c r="F40" s="9" t="s">
        <v>243</v>
      </c>
      <c r="G40" s="17" t="s">
        <v>402</v>
      </c>
      <c r="H40" s="7" t="s">
        <v>86</v>
      </c>
      <c r="I40" s="7" t="s">
        <v>79</v>
      </c>
      <c r="J40" s="9" t="s">
        <v>149</v>
      </c>
      <c r="K40" s="7" t="s">
        <v>197</v>
      </c>
      <c r="L40" s="7" t="s">
        <v>151</v>
      </c>
      <c r="M40" s="10" t="s">
        <v>90</v>
      </c>
      <c r="N40" s="22">
        <v>43941</v>
      </c>
      <c r="O40" s="22">
        <v>44000</v>
      </c>
      <c r="P40" s="7" t="s">
        <v>401</v>
      </c>
      <c r="Q40" s="12" t="s">
        <v>267</v>
      </c>
      <c r="R40" s="20">
        <v>426468.48</v>
      </c>
      <c r="S40" s="25">
        <f>128868.58+68697.86+54093.03</f>
        <v>251659.47</v>
      </c>
      <c r="T40" s="4" t="s">
        <v>413</v>
      </c>
      <c r="U40" s="4" t="s">
        <v>413</v>
      </c>
      <c r="V40" s="4" t="s">
        <v>413</v>
      </c>
      <c r="W40" s="7" t="s">
        <v>83</v>
      </c>
      <c r="X40" s="4" t="s">
        <v>413</v>
      </c>
      <c r="Y40" s="7" t="s">
        <v>86</v>
      </c>
      <c r="Z40" s="11">
        <v>44111</v>
      </c>
      <c r="AA40" s="11">
        <v>44111</v>
      </c>
      <c r="AB40" s="12" t="s">
        <v>90</v>
      </c>
    </row>
    <row r="41" spans="1:28" s="13" customFormat="1" ht="38.25" x14ac:dyDescent="0.2">
      <c r="A41" s="7">
        <v>2020</v>
      </c>
      <c r="B41" s="16">
        <v>44013</v>
      </c>
      <c r="C41" s="16">
        <v>44104</v>
      </c>
      <c r="D41" s="7" t="s">
        <v>73</v>
      </c>
      <c r="E41" s="8" t="s">
        <v>226</v>
      </c>
      <c r="F41" s="15" t="s">
        <v>244</v>
      </c>
      <c r="G41" s="17" t="s">
        <v>402</v>
      </c>
      <c r="H41" s="7" t="s">
        <v>86</v>
      </c>
      <c r="I41" s="7" t="s">
        <v>79</v>
      </c>
      <c r="J41" s="9" t="s">
        <v>87</v>
      </c>
      <c r="K41" s="7" t="s">
        <v>262</v>
      </c>
      <c r="L41" s="7" t="s">
        <v>89</v>
      </c>
      <c r="M41" s="10" t="s">
        <v>90</v>
      </c>
      <c r="N41" s="22">
        <v>43962</v>
      </c>
      <c r="O41" s="22">
        <v>44021</v>
      </c>
      <c r="P41" s="7" t="s">
        <v>401</v>
      </c>
      <c r="Q41" s="12" t="s">
        <v>267</v>
      </c>
      <c r="R41" s="20">
        <v>410936.39</v>
      </c>
      <c r="S41" s="25">
        <f>184293.23+158788.99+67501.82</f>
        <v>410584.04</v>
      </c>
      <c r="T41" s="4" t="s">
        <v>413</v>
      </c>
      <c r="U41" s="4" t="s">
        <v>413</v>
      </c>
      <c r="V41" s="4" t="s">
        <v>413</v>
      </c>
      <c r="W41" s="7" t="s">
        <v>83</v>
      </c>
      <c r="X41" s="4" t="s">
        <v>413</v>
      </c>
      <c r="Y41" s="7" t="s">
        <v>86</v>
      </c>
      <c r="Z41" s="11">
        <v>44111</v>
      </c>
      <c r="AA41" s="11">
        <v>44111</v>
      </c>
      <c r="AB41" s="12" t="s">
        <v>90</v>
      </c>
    </row>
    <row r="42" spans="1:28" s="13" customFormat="1" ht="38.25" x14ac:dyDescent="0.2">
      <c r="A42" s="7">
        <v>2020</v>
      </c>
      <c r="B42" s="16">
        <v>44013</v>
      </c>
      <c r="C42" s="16">
        <v>44104</v>
      </c>
      <c r="D42" s="7" t="s">
        <v>73</v>
      </c>
      <c r="E42" s="8" t="s">
        <v>227</v>
      </c>
      <c r="F42" s="9" t="s">
        <v>409</v>
      </c>
      <c r="G42" s="17" t="s">
        <v>402</v>
      </c>
      <c r="H42" s="7" t="s">
        <v>86</v>
      </c>
      <c r="I42" s="7" t="s">
        <v>79</v>
      </c>
      <c r="J42" s="10" t="s">
        <v>90</v>
      </c>
      <c r="K42" s="10" t="s">
        <v>90</v>
      </c>
      <c r="L42" s="10" t="s">
        <v>90</v>
      </c>
      <c r="M42" s="9" t="s">
        <v>128</v>
      </c>
      <c r="N42" s="22">
        <v>43976</v>
      </c>
      <c r="O42" s="22">
        <v>44065</v>
      </c>
      <c r="P42" s="7" t="s">
        <v>401</v>
      </c>
      <c r="Q42" s="12" t="s">
        <v>268</v>
      </c>
      <c r="R42" s="20">
        <v>1992916.38</v>
      </c>
      <c r="S42" s="25">
        <v>0</v>
      </c>
      <c r="T42" s="4" t="s">
        <v>413</v>
      </c>
      <c r="U42" s="4" t="s">
        <v>413</v>
      </c>
      <c r="V42" s="4" t="s">
        <v>413</v>
      </c>
      <c r="W42" s="7" t="s">
        <v>83</v>
      </c>
      <c r="X42" s="4" t="s">
        <v>413</v>
      </c>
      <c r="Y42" s="7" t="s">
        <v>86</v>
      </c>
      <c r="Z42" s="11">
        <v>44111</v>
      </c>
      <c r="AA42" s="11">
        <v>44111</v>
      </c>
      <c r="AB42" s="12" t="s">
        <v>90</v>
      </c>
    </row>
    <row r="43" spans="1:28" s="13" customFormat="1" ht="38.25" x14ac:dyDescent="0.2">
      <c r="A43" s="7">
        <v>2020</v>
      </c>
      <c r="B43" s="16">
        <v>44013</v>
      </c>
      <c r="C43" s="16">
        <v>44104</v>
      </c>
      <c r="D43" s="7" t="s">
        <v>73</v>
      </c>
      <c r="E43" s="14" t="s">
        <v>228</v>
      </c>
      <c r="F43" s="9" t="s">
        <v>245</v>
      </c>
      <c r="G43" s="17" t="s">
        <v>402</v>
      </c>
      <c r="H43" s="7" t="s">
        <v>86</v>
      </c>
      <c r="I43" s="7" t="s">
        <v>79</v>
      </c>
      <c r="J43" s="10" t="s">
        <v>90</v>
      </c>
      <c r="K43" s="10" t="s">
        <v>90</v>
      </c>
      <c r="L43" s="10" t="s">
        <v>90</v>
      </c>
      <c r="M43" s="9" t="s">
        <v>255</v>
      </c>
      <c r="N43" s="22">
        <v>43976</v>
      </c>
      <c r="O43" s="22">
        <v>44065</v>
      </c>
      <c r="P43" s="7" t="s">
        <v>401</v>
      </c>
      <c r="Q43" s="12" t="s">
        <v>269</v>
      </c>
      <c r="R43" s="20">
        <v>1385633.53</v>
      </c>
      <c r="S43" s="25">
        <f>328190.49+902699.77</f>
        <v>1230890.26</v>
      </c>
      <c r="T43" s="4" t="s">
        <v>413</v>
      </c>
      <c r="U43" s="4" t="s">
        <v>413</v>
      </c>
      <c r="V43" s="4" t="s">
        <v>413</v>
      </c>
      <c r="W43" s="7" t="s">
        <v>83</v>
      </c>
      <c r="X43" s="4" t="s">
        <v>413</v>
      </c>
      <c r="Y43" s="7" t="s">
        <v>86</v>
      </c>
      <c r="Z43" s="11">
        <v>44111</v>
      </c>
      <c r="AA43" s="11">
        <v>44111</v>
      </c>
      <c r="AB43" s="12" t="s">
        <v>90</v>
      </c>
    </row>
    <row r="44" spans="1:28" s="13" customFormat="1" ht="38.25" x14ac:dyDescent="0.2">
      <c r="A44" s="7">
        <v>2020</v>
      </c>
      <c r="B44" s="16">
        <v>44013</v>
      </c>
      <c r="C44" s="16">
        <v>44104</v>
      </c>
      <c r="D44" s="7" t="s">
        <v>73</v>
      </c>
      <c r="E44" s="14" t="s">
        <v>229</v>
      </c>
      <c r="F44" s="9" t="s">
        <v>246</v>
      </c>
      <c r="G44" s="17" t="s">
        <v>402</v>
      </c>
      <c r="H44" s="7" t="s">
        <v>86</v>
      </c>
      <c r="I44" s="7" t="s">
        <v>79</v>
      </c>
      <c r="J44" s="10" t="s">
        <v>90</v>
      </c>
      <c r="K44" s="10" t="s">
        <v>90</v>
      </c>
      <c r="L44" s="10" t="s">
        <v>90</v>
      </c>
      <c r="M44" s="9" t="s">
        <v>256</v>
      </c>
      <c r="N44" s="22">
        <v>43976</v>
      </c>
      <c r="O44" s="22">
        <v>44065</v>
      </c>
      <c r="P44" s="7" t="s">
        <v>401</v>
      </c>
      <c r="Q44" s="12" t="s">
        <v>270</v>
      </c>
      <c r="R44" s="20">
        <v>739016.14</v>
      </c>
      <c r="S44" s="25">
        <f>126683.77+61601.51+329026.02</f>
        <v>517311.30000000005</v>
      </c>
      <c r="T44" s="4" t="s">
        <v>413</v>
      </c>
      <c r="U44" s="4" t="s">
        <v>413</v>
      </c>
      <c r="V44" s="4" t="s">
        <v>413</v>
      </c>
      <c r="W44" s="7" t="s">
        <v>83</v>
      </c>
      <c r="X44" s="4" t="s">
        <v>413</v>
      </c>
      <c r="Y44" s="7" t="s">
        <v>86</v>
      </c>
      <c r="Z44" s="11">
        <v>44111</v>
      </c>
      <c r="AA44" s="11">
        <v>44111</v>
      </c>
      <c r="AB44" s="12" t="s">
        <v>90</v>
      </c>
    </row>
    <row r="45" spans="1:28" s="13" customFormat="1" ht="38.25" x14ac:dyDescent="0.2">
      <c r="A45" s="7">
        <v>2020</v>
      </c>
      <c r="B45" s="16">
        <v>44013</v>
      </c>
      <c r="C45" s="16">
        <v>44104</v>
      </c>
      <c r="D45" s="7" t="s">
        <v>73</v>
      </c>
      <c r="E45" s="8" t="s">
        <v>230</v>
      </c>
      <c r="F45" s="9" t="s">
        <v>410</v>
      </c>
      <c r="G45" s="17" t="s">
        <v>402</v>
      </c>
      <c r="H45" s="7" t="s">
        <v>86</v>
      </c>
      <c r="I45" s="7" t="s">
        <v>79</v>
      </c>
      <c r="J45" s="9" t="s">
        <v>102</v>
      </c>
      <c r="K45" s="10" t="s">
        <v>103</v>
      </c>
      <c r="L45" s="10" t="s">
        <v>261</v>
      </c>
      <c r="M45" s="10" t="s">
        <v>90</v>
      </c>
      <c r="N45" s="22">
        <v>43976</v>
      </c>
      <c r="O45" s="22">
        <v>44065</v>
      </c>
      <c r="P45" s="7" t="s">
        <v>401</v>
      </c>
      <c r="Q45" s="12" t="s">
        <v>271</v>
      </c>
      <c r="R45" s="20">
        <v>1375911.07</v>
      </c>
      <c r="S45" s="25">
        <f>149809.11+15630.2</f>
        <v>165439.31</v>
      </c>
      <c r="T45" s="4" t="s">
        <v>413</v>
      </c>
      <c r="U45" s="4" t="s">
        <v>413</v>
      </c>
      <c r="V45" s="4" t="s">
        <v>413</v>
      </c>
      <c r="W45" s="7" t="s">
        <v>83</v>
      </c>
      <c r="X45" s="4" t="s">
        <v>413</v>
      </c>
      <c r="Y45" s="7" t="s">
        <v>86</v>
      </c>
      <c r="Z45" s="11">
        <v>44111</v>
      </c>
      <c r="AA45" s="11">
        <v>44111</v>
      </c>
      <c r="AB45" s="12" t="s">
        <v>90</v>
      </c>
    </row>
    <row r="46" spans="1:28" s="13" customFormat="1" ht="38.25" x14ac:dyDescent="0.2">
      <c r="A46" s="7">
        <v>2020</v>
      </c>
      <c r="B46" s="16">
        <v>44013</v>
      </c>
      <c r="C46" s="16">
        <v>44104</v>
      </c>
      <c r="D46" s="7" t="s">
        <v>73</v>
      </c>
      <c r="E46" s="8" t="s">
        <v>231</v>
      </c>
      <c r="F46" s="9" t="s">
        <v>411</v>
      </c>
      <c r="G46" s="17" t="s">
        <v>402</v>
      </c>
      <c r="H46" s="7" t="s">
        <v>86</v>
      </c>
      <c r="I46" s="7" t="s">
        <v>79</v>
      </c>
      <c r="J46" s="9" t="s">
        <v>108</v>
      </c>
      <c r="K46" s="10" t="s">
        <v>109</v>
      </c>
      <c r="L46" s="10" t="s">
        <v>263</v>
      </c>
      <c r="M46" s="10" t="s">
        <v>90</v>
      </c>
      <c r="N46" s="22">
        <v>43976</v>
      </c>
      <c r="O46" s="22">
        <v>44065</v>
      </c>
      <c r="P46" s="7" t="s">
        <v>401</v>
      </c>
      <c r="Q46" s="12" t="s">
        <v>272</v>
      </c>
      <c r="R46" s="20">
        <v>2645059.96</v>
      </c>
      <c r="S46" s="25">
        <f>488329.68+1027944.04</f>
        <v>1516273.72</v>
      </c>
      <c r="T46" s="4" t="s">
        <v>413</v>
      </c>
      <c r="U46" s="4" t="s">
        <v>413</v>
      </c>
      <c r="V46" s="4" t="s">
        <v>413</v>
      </c>
      <c r="W46" s="7" t="s">
        <v>83</v>
      </c>
      <c r="X46" s="4" t="s">
        <v>413</v>
      </c>
      <c r="Y46" s="7" t="s">
        <v>86</v>
      </c>
      <c r="Z46" s="11">
        <v>44111</v>
      </c>
      <c r="AA46" s="11">
        <v>44111</v>
      </c>
      <c r="AB46" s="12" t="s">
        <v>90</v>
      </c>
    </row>
    <row r="47" spans="1:28" s="13" customFormat="1" ht="38.25" x14ac:dyDescent="0.2">
      <c r="A47" s="7">
        <v>2020</v>
      </c>
      <c r="B47" s="16">
        <v>44013</v>
      </c>
      <c r="C47" s="16">
        <v>44104</v>
      </c>
      <c r="D47" s="7" t="s">
        <v>73</v>
      </c>
      <c r="E47" s="8" t="s">
        <v>232</v>
      </c>
      <c r="F47" s="9" t="s">
        <v>412</v>
      </c>
      <c r="G47" s="17" t="s">
        <v>402</v>
      </c>
      <c r="H47" s="7" t="s">
        <v>86</v>
      </c>
      <c r="I47" s="7" t="s">
        <v>79</v>
      </c>
      <c r="J47" s="10" t="s">
        <v>90</v>
      </c>
      <c r="K47" s="10" t="s">
        <v>90</v>
      </c>
      <c r="L47" s="10" t="s">
        <v>90</v>
      </c>
      <c r="M47" s="9" t="s">
        <v>118</v>
      </c>
      <c r="N47" s="22">
        <v>43976</v>
      </c>
      <c r="O47" s="22">
        <v>44065</v>
      </c>
      <c r="P47" s="7" t="s">
        <v>401</v>
      </c>
      <c r="Q47" s="12" t="s">
        <v>273</v>
      </c>
      <c r="R47" s="20">
        <v>1158344.23</v>
      </c>
      <c r="S47" s="25">
        <f>46499.86+15010.46+102166.92+433467.62+166766.51</f>
        <v>763911.37</v>
      </c>
      <c r="T47" s="4" t="s">
        <v>413</v>
      </c>
      <c r="U47" s="4" t="s">
        <v>413</v>
      </c>
      <c r="V47" s="4" t="s">
        <v>413</v>
      </c>
      <c r="W47" s="7" t="s">
        <v>83</v>
      </c>
      <c r="X47" s="4" t="s">
        <v>413</v>
      </c>
      <c r="Y47" s="7" t="s">
        <v>86</v>
      </c>
      <c r="Z47" s="11">
        <v>44111</v>
      </c>
      <c r="AA47" s="11">
        <v>44111</v>
      </c>
      <c r="AB47" s="12" t="s">
        <v>90</v>
      </c>
    </row>
    <row r="48" spans="1:28" s="13" customFormat="1" ht="38.25" x14ac:dyDescent="0.2">
      <c r="A48" s="7">
        <v>2020</v>
      </c>
      <c r="B48" s="16">
        <v>44013</v>
      </c>
      <c r="C48" s="16">
        <v>44104</v>
      </c>
      <c r="D48" s="7" t="s">
        <v>73</v>
      </c>
      <c r="E48" s="8" t="s">
        <v>233</v>
      </c>
      <c r="F48" s="9" t="s">
        <v>247</v>
      </c>
      <c r="G48" s="17" t="s">
        <v>402</v>
      </c>
      <c r="H48" s="7" t="s">
        <v>86</v>
      </c>
      <c r="I48" s="7" t="s">
        <v>79</v>
      </c>
      <c r="J48" s="10" t="s">
        <v>90</v>
      </c>
      <c r="K48" s="10" t="s">
        <v>90</v>
      </c>
      <c r="L48" s="10" t="s">
        <v>90</v>
      </c>
      <c r="M48" s="9" t="s">
        <v>257</v>
      </c>
      <c r="N48" s="22">
        <v>43976</v>
      </c>
      <c r="O48" s="22">
        <v>44065</v>
      </c>
      <c r="P48" s="7" t="s">
        <v>401</v>
      </c>
      <c r="Q48" s="12" t="s">
        <v>274</v>
      </c>
      <c r="R48" s="20">
        <v>664229.25</v>
      </c>
      <c r="S48" s="25">
        <f>247202.74+62772.23+37216.65+16504.1+24417</f>
        <v>388112.72</v>
      </c>
      <c r="T48" s="4" t="s">
        <v>413</v>
      </c>
      <c r="U48" s="4" t="s">
        <v>413</v>
      </c>
      <c r="V48" s="4" t="s">
        <v>413</v>
      </c>
      <c r="W48" s="7" t="s">
        <v>83</v>
      </c>
      <c r="X48" s="4" t="s">
        <v>413</v>
      </c>
      <c r="Y48" s="7" t="s">
        <v>86</v>
      </c>
      <c r="Z48" s="11">
        <v>44111</v>
      </c>
      <c r="AA48" s="11">
        <v>44111</v>
      </c>
      <c r="AB48" s="12" t="s">
        <v>90</v>
      </c>
    </row>
    <row r="49" spans="1:28" s="13" customFormat="1" ht="38.25" x14ac:dyDescent="0.2">
      <c r="A49" s="7">
        <v>2020</v>
      </c>
      <c r="B49" s="16">
        <v>44013</v>
      </c>
      <c r="C49" s="16">
        <v>44104</v>
      </c>
      <c r="D49" s="7" t="s">
        <v>73</v>
      </c>
      <c r="E49" s="8" t="s">
        <v>234</v>
      </c>
      <c r="F49" s="9" t="s">
        <v>248</v>
      </c>
      <c r="G49" s="17" t="s">
        <v>402</v>
      </c>
      <c r="H49" s="7" t="s">
        <v>86</v>
      </c>
      <c r="I49" s="7" t="s">
        <v>79</v>
      </c>
      <c r="J49" s="9" t="s">
        <v>264</v>
      </c>
      <c r="K49" s="10" t="s">
        <v>103</v>
      </c>
      <c r="L49" s="10" t="s">
        <v>261</v>
      </c>
      <c r="M49" s="7"/>
      <c r="N49" s="22">
        <v>43976</v>
      </c>
      <c r="O49" s="22">
        <v>44065</v>
      </c>
      <c r="P49" s="7" t="s">
        <v>401</v>
      </c>
      <c r="Q49" s="12" t="s">
        <v>275</v>
      </c>
      <c r="R49" s="20">
        <v>1857163.01</v>
      </c>
      <c r="S49" s="25">
        <f>203176.2+609121</f>
        <v>812297.2</v>
      </c>
      <c r="T49" s="4" t="s">
        <v>413</v>
      </c>
      <c r="U49" s="4" t="s">
        <v>413</v>
      </c>
      <c r="V49" s="4" t="s">
        <v>413</v>
      </c>
      <c r="W49" s="7" t="s">
        <v>83</v>
      </c>
      <c r="X49" s="4" t="s">
        <v>413</v>
      </c>
      <c r="Y49" s="7" t="s">
        <v>86</v>
      </c>
      <c r="Z49" s="11">
        <v>44111</v>
      </c>
      <c r="AA49" s="11">
        <v>44111</v>
      </c>
      <c r="AB49" s="12" t="s">
        <v>90</v>
      </c>
    </row>
    <row r="50" spans="1:28" s="13" customFormat="1" ht="38.25" x14ac:dyDescent="0.2">
      <c r="A50" s="7">
        <v>2020</v>
      </c>
      <c r="B50" s="16">
        <v>44013</v>
      </c>
      <c r="C50" s="16">
        <v>44104</v>
      </c>
      <c r="D50" s="7" t="s">
        <v>73</v>
      </c>
      <c r="E50" s="14" t="s">
        <v>235</v>
      </c>
      <c r="F50" s="9" t="s">
        <v>249</v>
      </c>
      <c r="G50" s="17" t="s">
        <v>402</v>
      </c>
      <c r="H50" s="7" t="s">
        <v>86</v>
      </c>
      <c r="I50" s="7" t="s">
        <v>79</v>
      </c>
      <c r="J50" s="10" t="s">
        <v>90</v>
      </c>
      <c r="K50" s="10" t="s">
        <v>90</v>
      </c>
      <c r="L50" s="10" t="s">
        <v>90</v>
      </c>
      <c r="M50" s="9" t="s">
        <v>258</v>
      </c>
      <c r="N50" s="22">
        <v>43976</v>
      </c>
      <c r="O50" s="22">
        <v>44035</v>
      </c>
      <c r="P50" s="7" t="s">
        <v>401</v>
      </c>
      <c r="Q50" s="12" t="s">
        <v>276</v>
      </c>
      <c r="R50" s="20">
        <v>379557.48</v>
      </c>
      <c r="S50" s="25">
        <f>77682.47+225219.23+15500.11</f>
        <v>318401.81</v>
      </c>
      <c r="T50" s="4" t="s">
        <v>413</v>
      </c>
      <c r="U50" s="4" t="s">
        <v>413</v>
      </c>
      <c r="V50" s="4" t="s">
        <v>413</v>
      </c>
      <c r="W50" s="7" t="s">
        <v>83</v>
      </c>
      <c r="X50" s="4" t="s">
        <v>413</v>
      </c>
      <c r="Y50" s="7" t="s">
        <v>86</v>
      </c>
      <c r="Z50" s="11">
        <v>44111</v>
      </c>
      <c r="AA50" s="11">
        <v>44111</v>
      </c>
      <c r="AB50" s="12" t="s">
        <v>90</v>
      </c>
    </row>
    <row r="51" spans="1:28" s="13" customFormat="1" ht="38.25" x14ac:dyDescent="0.2">
      <c r="A51" s="7">
        <v>2020</v>
      </c>
      <c r="B51" s="16">
        <v>44013</v>
      </c>
      <c r="C51" s="16">
        <v>44104</v>
      </c>
      <c r="D51" s="7" t="s">
        <v>73</v>
      </c>
      <c r="E51" s="14" t="s">
        <v>236</v>
      </c>
      <c r="F51" s="9" t="s">
        <v>250</v>
      </c>
      <c r="G51" s="17" t="s">
        <v>402</v>
      </c>
      <c r="H51" s="7" t="s">
        <v>86</v>
      </c>
      <c r="I51" s="7" t="s">
        <v>79</v>
      </c>
      <c r="J51" s="10" t="s">
        <v>90</v>
      </c>
      <c r="K51" s="10" t="s">
        <v>90</v>
      </c>
      <c r="L51" s="10" t="s">
        <v>90</v>
      </c>
      <c r="M51" s="9" t="s">
        <v>258</v>
      </c>
      <c r="N51" s="22">
        <v>43976</v>
      </c>
      <c r="O51" s="22">
        <v>44035</v>
      </c>
      <c r="P51" s="7" t="s">
        <v>401</v>
      </c>
      <c r="Q51" s="12" t="s">
        <v>277</v>
      </c>
      <c r="R51" s="20">
        <v>348124.34</v>
      </c>
      <c r="S51" s="25">
        <f>79004.73+198920.43+20741.25</f>
        <v>298666.40999999997</v>
      </c>
      <c r="T51" s="4" t="s">
        <v>413</v>
      </c>
      <c r="U51" s="4" t="s">
        <v>413</v>
      </c>
      <c r="V51" s="4" t="s">
        <v>413</v>
      </c>
      <c r="W51" s="7" t="s">
        <v>83</v>
      </c>
      <c r="X51" s="4" t="s">
        <v>413</v>
      </c>
      <c r="Y51" s="7" t="s">
        <v>86</v>
      </c>
      <c r="Z51" s="11">
        <v>44111</v>
      </c>
      <c r="AA51" s="11">
        <v>44111</v>
      </c>
      <c r="AB51" s="12" t="s">
        <v>90</v>
      </c>
    </row>
    <row r="52" spans="1:28" s="13" customFormat="1" ht="38.25" x14ac:dyDescent="0.2">
      <c r="A52" s="7">
        <v>2020</v>
      </c>
      <c r="B52" s="16">
        <v>44013</v>
      </c>
      <c r="C52" s="16">
        <v>44104</v>
      </c>
      <c r="D52" s="7" t="s">
        <v>73</v>
      </c>
      <c r="E52" s="14" t="s">
        <v>237</v>
      </c>
      <c r="F52" s="9" t="s">
        <v>251</v>
      </c>
      <c r="G52" s="17" t="s">
        <v>402</v>
      </c>
      <c r="H52" s="7" t="s">
        <v>86</v>
      </c>
      <c r="I52" s="7" t="s">
        <v>79</v>
      </c>
      <c r="J52" s="10" t="s">
        <v>90</v>
      </c>
      <c r="K52" s="10" t="s">
        <v>90</v>
      </c>
      <c r="L52" s="10" t="s">
        <v>90</v>
      </c>
      <c r="M52" s="9" t="s">
        <v>128</v>
      </c>
      <c r="N52" s="22">
        <v>43984</v>
      </c>
      <c r="O52" s="22">
        <v>44023</v>
      </c>
      <c r="P52" s="7" t="s">
        <v>401</v>
      </c>
      <c r="Q52" s="12" t="s">
        <v>278</v>
      </c>
      <c r="R52" s="20">
        <v>269999.82</v>
      </c>
      <c r="S52" s="25">
        <v>269999.82</v>
      </c>
      <c r="T52" s="4" t="s">
        <v>413</v>
      </c>
      <c r="U52" s="4" t="s">
        <v>413</v>
      </c>
      <c r="V52" s="4" t="s">
        <v>413</v>
      </c>
      <c r="W52" s="7" t="s">
        <v>83</v>
      </c>
      <c r="X52" s="4" t="s">
        <v>413</v>
      </c>
      <c r="Y52" s="7" t="s">
        <v>86</v>
      </c>
      <c r="Z52" s="11">
        <v>44111</v>
      </c>
      <c r="AA52" s="11">
        <v>44111</v>
      </c>
      <c r="AB52" s="12" t="s">
        <v>90</v>
      </c>
    </row>
    <row r="53" spans="1:28" s="13" customFormat="1" ht="38.25" x14ac:dyDescent="0.2">
      <c r="A53" s="7">
        <v>2020</v>
      </c>
      <c r="B53" s="16">
        <v>44013</v>
      </c>
      <c r="C53" s="16">
        <v>44104</v>
      </c>
      <c r="D53" s="7" t="s">
        <v>73</v>
      </c>
      <c r="E53" s="14" t="s">
        <v>238</v>
      </c>
      <c r="F53" s="9" t="s">
        <v>252</v>
      </c>
      <c r="G53" s="17" t="s">
        <v>402</v>
      </c>
      <c r="H53" s="7" t="s">
        <v>86</v>
      </c>
      <c r="I53" s="7" t="s">
        <v>79</v>
      </c>
      <c r="J53" s="10" t="s">
        <v>90</v>
      </c>
      <c r="K53" s="10" t="s">
        <v>90</v>
      </c>
      <c r="L53" s="10" t="s">
        <v>90</v>
      </c>
      <c r="M53" s="9" t="s">
        <v>258</v>
      </c>
      <c r="N53" s="22">
        <v>43984</v>
      </c>
      <c r="O53" s="22">
        <v>44023</v>
      </c>
      <c r="P53" s="7" t="s">
        <v>401</v>
      </c>
      <c r="Q53" s="12" t="s">
        <v>279</v>
      </c>
      <c r="R53" s="20">
        <v>269170.90999999997</v>
      </c>
      <c r="S53" s="25">
        <f>80237.11+147969.34+20216.2+4469.74</f>
        <v>252892.39</v>
      </c>
      <c r="T53" s="4" t="s">
        <v>413</v>
      </c>
      <c r="U53" s="4" t="s">
        <v>413</v>
      </c>
      <c r="V53" s="4" t="s">
        <v>413</v>
      </c>
      <c r="W53" s="7" t="s">
        <v>83</v>
      </c>
      <c r="X53" s="4" t="s">
        <v>413</v>
      </c>
      <c r="Y53" s="7" t="s">
        <v>86</v>
      </c>
      <c r="Z53" s="11">
        <v>44111</v>
      </c>
      <c r="AA53" s="11">
        <v>44111</v>
      </c>
      <c r="AB53" s="12" t="s">
        <v>90</v>
      </c>
    </row>
    <row r="54" spans="1:28" s="13" customFormat="1" ht="38.25" x14ac:dyDescent="0.2">
      <c r="A54" s="7">
        <v>2020</v>
      </c>
      <c r="B54" s="16">
        <v>44013</v>
      </c>
      <c r="C54" s="16">
        <v>44104</v>
      </c>
      <c r="D54" s="7" t="s">
        <v>73</v>
      </c>
      <c r="E54" s="8" t="s">
        <v>239</v>
      </c>
      <c r="F54" s="9" t="s">
        <v>253</v>
      </c>
      <c r="G54" s="17" t="s">
        <v>402</v>
      </c>
      <c r="H54" s="7" t="s">
        <v>86</v>
      </c>
      <c r="I54" s="7" t="s">
        <v>79</v>
      </c>
      <c r="J54" s="10" t="s">
        <v>90</v>
      </c>
      <c r="K54" s="10" t="s">
        <v>90</v>
      </c>
      <c r="L54" s="10" t="s">
        <v>90</v>
      </c>
      <c r="M54" s="9" t="s">
        <v>259</v>
      </c>
      <c r="N54" s="22">
        <v>44000</v>
      </c>
      <c r="O54" s="22">
        <v>44059</v>
      </c>
      <c r="P54" s="7" t="s">
        <v>401</v>
      </c>
      <c r="Q54" s="12" t="s">
        <v>280</v>
      </c>
      <c r="R54" s="20">
        <v>202485.17</v>
      </c>
      <c r="S54" s="25">
        <v>52800.93</v>
      </c>
      <c r="T54" s="4" t="s">
        <v>413</v>
      </c>
      <c r="U54" s="4" t="s">
        <v>413</v>
      </c>
      <c r="V54" s="4" t="s">
        <v>413</v>
      </c>
      <c r="W54" s="7" t="s">
        <v>83</v>
      </c>
      <c r="X54" s="4" t="s">
        <v>413</v>
      </c>
      <c r="Y54" s="7" t="s">
        <v>86</v>
      </c>
      <c r="Z54" s="11">
        <v>44111</v>
      </c>
      <c r="AA54" s="11">
        <v>44111</v>
      </c>
      <c r="AB54" s="12" t="s">
        <v>90</v>
      </c>
    </row>
    <row r="55" spans="1:28" s="13" customFormat="1" ht="38.25" x14ac:dyDescent="0.2">
      <c r="A55" s="7">
        <v>2020</v>
      </c>
      <c r="B55" s="16">
        <v>44013</v>
      </c>
      <c r="C55" s="16">
        <v>44104</v>
      </c>
      <c r="D55" s="7" t="s">
        <v>73</v>
      </c>
      <c r="E55" s="8" t="s">
        <v>240</v>
      </c>
      <c r="F55" s="9" t="s">
        <v>254</v>
      </c>
      <c r="G55" s="17" t="s">
        <v>405</v>
      </c>
      <c r="H55" s="7" t="s">
        <v>86</v>
      </c>
      <c r="I55" s="7" t="s">
        <v>79</v>
      </c>
      <c r="J55" s="10" t="s">
        <v>90</v>
      </c>
      <c r="K55" s="10" t="s">
        <v>90</v>
      </c>
      <c r="L55" s="10" t="s">
        <v>90</v>
      </c>
      <c r="M55" s="9" t="s">
        <v>260</v>
      </c>
      <c r="N55" s="22">
        <v>44012</v>
      </c>
      <c r="O55" s="22">
        <v>44131</v>
      </c>
      <c r="P55" s="7" t="s">
        <v>401</v>
      </c>
      <c r="Q55" s="31" t="s">
        <v>281</v>
      </c>
      <c r="R55" s="20">
        <v>3823209.4</v>
      </c>
      <c r="S55" s="25">
        <v>0</v>
      </c>
      <c r="T55" s="4" t="s">
        <v>413</v>
      </c>
      <c r="U55" s="4" t="s">
        <v>413</v>
      </c>
      <c r="V55" s="4" t="s">
        <v>413</v>
      </c>
      <c r="W55" s="7" t="s">
        <v>83</v>
      </c>
      <c r="X55" s="4" t="s">
        <v>413</v>
      </c>
      <c r="Y55" s="7" t="s">
        <v>86</v>
      </c>
      <c r="Z55" s="11">
        <v>44111</v>
      </c>
      <c r="AA55" s="11">
        <v>44111</v>
      </c>
      <c r="AB55" s="12" t="s">
        <v>90</v>
      </c>
    </row>
    <row r="56" spans="1:28" s="2" customFormat="1" ht="38.25" x14ac:dyDescent="0.2">
      <c r="A56" s="18">
        <v>2020</v>
      </c>
      <c r="B56" s="16">
        <v>44013</v>
      </c>
      <c r="C56" s="16">
        <v>44104</v>
      </c>
      <c r="D56" s="7" t="s">
        <v>73</v>
      </c>
      <c r="E56" s="5" t="s">
        <v>283</v>
      </c>
      <c r="F56" s="6" t="s">
        <v>284</v>
      </c>
      <c r="G56" s="17" t="s">
        <v>402</v>
      </c>
      <c r="H56" s="7" t="s">
        <v>86</v>
      </c>
      <c r="I56" s="7" t="s">
        <v>79</v>
      </c>
      <c r="J56" s="19" t="s">
        <v>339</v>
      </c>
      <c r="K56" s="19" t="s">
        <v>339</v>
      </c>
      <c r="L56" s="19" t="s">
        <v>339</v>
      </c>
      <c r="M56" s="6" t="s">
        <v>114</v>
      </c>
      <c r="N56" s="22">
        <v>44015</v>
      </c>
      <c r="O56" s="22">
        <v>44104</v>
      </c>
      <c r="P56" s="7" t="s">
        <v>401</v>
      </c>
      <c r="Q56" s="32" t="s">
        <v>373</v>
      </c>
      <c r="R56" s="20">
        <v>2440332.7400000002</v>
      </c>
      <c r="S56" s="26">
        <v>0</v>
      </c>
      <c r="T56" s="4" t="s">
        <v>413</v>
      </c>
      <c r="U56" s="4" t="s">
        <v>413</v>
      </c>
      <c r="V56" s="4" t="s">
        <v>413</v>
      </c>
      <c r="W56" s="7" t="s">
        <v>83</v>
      </c>
      <c r="X56" s="4" t="s">
        <v>413</v>
      </c>
      <c r="Y56" s="7" t="s">
        <v>86</v>
      </c>
      <c r="Z56" s="11">
        <v>44111</v>
      </c>
      <c r="AA56" s="11">
        <v>44111</v>
      </c>
      <c r="AB56" s="12" t="s">
        <v>90</v>
      </c>
    </row>
    <row r="57" spans="1:28" s="2" customFormat="1" ht="38.25" x14ac:dyDescent="0.2">
      <c r="A57" s="18">
        <v>2020</v>
      </c>
      <c r="B57" s="16">
        <v>44013</v>
      </c>
      <c r="C57" s="16">
        <v>44104</v>
      </c>
      <c r="D57" s="7" t="s">
        <v>73</v>
      </c>
      <c r="E57" s="5" t="s">
        <v>285</v>
      </c>
      <c r="F57" s="6" t="s">
        <v>286</v>
      </c>
      <c r="G57" s="17" t="s">
        <v>402</v>
      </c>
      <c r="H57" s="7" t="s">
        <v>86</v>
      </c>
      <c r="I57" s="7" t="s">
        <v>79</v>
      </c>
      <c r="J57" s="19" t="s">
        <v>339</v>
      </c>
      <c r="K57" s="19" t="s">
        <v>339</v>
      </c>
      <c r="L57" s="19" t="s">
        <v>339</v>
      </c>
      <c r="M57" s="6" t="s">
        <v>155</v>
      </c>
      <c r="N57" s="22">
        <v>44015</v>
      </c>
      <c r="O57" s="22">
        <v>44104</v>
      </c>
      <c r="P57" s="7" t="s">
        <v>401</v>
      </c>
      <c r="Q57" s="32" t="s">
        <v>374</v>
      </c>
      <c r="R57" s="20">
        <v>2720146.07</v>
      </c>
      <c r="S57" s="27">
        <f>408021.91+408021.91+55495.69+55495.69+31285.51+31285.54+100102.62+100102.62+77822.89+77822.89</f>
        <v>1345457.27</v>
      </c>
      <c r="T57" s="4" t="s">
        <v>413</v>
      </c>
      <c r="U57" s="4" t="s">
        <v>413</v>
      </c>
      <c r="V57" s="4" t="s">
        <v>413</v>
      </c>
      <c r="W57" s="7" t="s">
        <v>83</v>
      </c>
      <c r="X57" s="4" t="s">
        <v>413</v>
      </c>
      <c r="Y57" s="7" t="s">
        <v>86</v>
      </c>
      <c r="Z57" s="11">
        <v>44111</v>
      </c>
      <c r="AA57" s="11">
        <v>44111</v>
      </c>
      <c r="AB57" s="12" t="s">
        <v>90</v>
      </c>
    </row>
    <row r="58" spans="1:28" s="2" customFormat="1" ht="51" x14ac:dyDescent="0.2">
      <c r="A58" s="18">
        <v>2020</v>
      </c>
      <c r="B58" s="16">
        <v>44013</v>
      </c>
      <c r="C58" s="16">
        <v>44104</v>
      </c>
      <c r="D58" s="7" t="s">
        <v>73</v>
      </c>
      <c r="E58" s="5" t="s">
        <v>287</v>
      </c>
      <c r="F58" s="6" t="s">
        <v>288</v>
      </c>
      <c r="G58" s="17" t="s">
        <v>403</v>
      </c>
      <c r="H58" s="7" t="s">
        <v>86</v>
      </c>
      <c r="I58" s="7" t="s">
        <v>79</v>
      </c>
      <c r="J58" s="19" t="s">
        <v>340</v>
      </c>
      <c r="K58" s="19" t="s">
        <v>197</v>
      </c>
      <c r="L58" s="19" t="s">
        <v>341</v>
      </c>
      <c r="M58" s="6" t="s">
        <v>339</v>
      </c>
      <c r="N58" s="22">
        <v>44020</v>
      </c>
      <c r="O58" s="22">
        <v>44139</v>
      </c>
      <c r="P58" s="7" t="s">
        <v>406</v>
      </c>
      <c r="Q58" s="32" t="s">
        <v>375</v>
      </c>
      <c r="R58" s="20">
        <v>2681705</v>
      </c>
      <c r="S58" s="27">
        <v>661579.79</v>
      </c>
      <c r="T58" s="4" t="s">
        <v>413</v>
      </c>
      <c r="U58" s="4" t="s">
        <v>413</v>
      </c>
      <c r="V58" s="4" t="s">
        <v>413</v>
      </c>
      <c r="W58" s="7" t="s">
        <v>83</v>
      </c>
      <c r="X58" s="4" t="s">
        <v>413</v>
      </c>
      <c r="Y58" s="7" t="s">
        <v>86</v>
      </c>
      <c r="Z58" s="11">
        <v>44111</v>
      </c>
      <c r="AA58" s="11">
        <v>44111</v>
      </c>
      <c r="AB58" s="12" t="s">
        <v>90</v>
      </c>
    </row>
    <row r="59" spans="1:28" s="2" customFormat="1" ht="51" x14ac:dyDescent="0.2">
      <c r="A59" s="18">
        <v>2020</v>
      </c>
      <c r="B59" s="16">
        <v>44013</v>
      </c>
      <c r="C59" s="16">
        <v>44104</v>
      </c>
      <c r="D59" s="7" t="s">
        <v>73</v>
      </c>
      <c r="E59" s="5" t="s">
        <v>289</v>
      </c>
      <c r="F59" s="6" t="s">
        <v>290</v>
      </c>
      <c r="G59" s="17" t="s">
        <v>402</v>
      </c>
      <c r="H59" s="7" t="s">
        <v>86</v>
      </c>
      <c r="I59" s="7" t="s">
        <v>79</v>
      </c>
      <c r="J59" s="19" t="s">
        <v>342</v>
      </c>
      <c r="K59" s="19" t="s">
        <v>343</v>
      </c>
      <c r="L59" s="19" t="s">
        <v>344</v>
      </c>
      <c r="M59" s="6" t="s">
        <v>339</v>
      </c>
      <c r="N59" s="22">
        <v>44019</v>
      </c>
      <c r="O59" s="22">
        <v>44078</v>
      </c>
      <c r="P59" s="7" t="s">
        <v>401</v>
      </c>
      <c r="Q59" s="32" t="s">
        <v>376</v>
      </c>
      <c r="R59" s="20">
        <v>758924.97</v>
      </c>
      <c r="S59" s="27">
        <f>96444.19+131233.3+62549.31+85111.96+127624.29+173660.64</f>
        <v>676623.69</v>
      </c>
      <c r="T59" s="4" t="s">
        <v>413</v>
      </c>
      <c r="U59" s="4" t="s">
        <v>413</v>
      </c>
      <c r="V59" s="4" t="s">
        <v>413</v>
      </c>
      <c r="W59" s="7" t="s">
        <v>83</v>
      </c>
      <c r="X59" s="4" t="s">
        <v>413</v>
      </c>
      <c r="Y59" s="7" t="s">
        <v>86</v>
      </c>
      <c r="Z59" s="11">
        <v>44111</v>
      </c>
      <c r="AA59" s="11">
        <v>44111</v>
      </c>
      <c r="AB59" s="12" t="s">
        <v>90</v>
      </c>
    </row>
    <row r="60" spans="1:28" s="2" customFormat="1" ht="51" x14ac:dyDescent="0.2">
      <c r="A60" s="18">
        <v>2020</v>
      </c>
      <c r="B60" s="16">
        <v>44013</v>
      </c>
      <c r="C60" s="16">
        <v>44104</v>
      </c>
      <c r="D60" s="7" t="s">
        <v>73</v>
      </c>
      <c r="E60" s="5" t="s">
        <v>291</v>
      </c>
      <c r="F60" s="6" t="s">
        <v>292</v>
      </c>
      <c r="G60" s="17" t="s">
        <v>402</v>
      </c>
      <c r="H60" s="7" t="s">
        <v>86</v>
      </c>
      <c r="I60" s="7" t="s">
        <v>79</v>
      </c>
      <c r="J60" s="19" t="s">
        <v>339</v>
      </c>
      <c r="K60" s="19" t="s">
        <v>339</v>
      </c>
      <c r="L60" s="19" t="s">
        <v>339</v>
      </c>
      <c r="M60" s="6" t="s">
        <v>258</v>
      </c>
      <c r="N60" s="22">
        <v>44019</v>
      </c>
      <c r="O60" s="22">
        <v>44078</v>
      </c>
      <c r="P60" s="7" t="s">
        <v>401</v>
      </c>
      <c r="Q60" s="32" t="s">
        <v>377</v>
      </c>
      <c r="R60" s="20">
        <v>898719.09</v>
      </c>
      <c r="S60" s="27">
        <f>134807.86+134807.86+89574.63+89574.63</f>
        <v>448764.98</v>
      </c>
      <c r="T60" s="4" t="s">
        <v>413</v>
      </c>
      <c r="U60" s="4" t="s">
        <v>413</v>
      </c>
      <c r="V60" s="4" t="s">
        <v>413</v>
      </c>
      <c r="W60" s="7" t="s">
        <v>83</v>
      </c>
      <c r="X60" s="4" t="s">
        <v>413</v>
      </c>
      <c r="Y60" s="7" t="s">
        <v>86</v>
      </c>
      <c r="Z60" s="11">
        <v>44111</v>
      </c>
      <c r="AA60" s="11">
        <v>44111</v>
      </c>
      <c r="AB60" s="12" t="s">
        <v>90</v>
      </c>
    </row>
    <row r="61" spans="1:28" s="2" customFormat="1" ht="63.75" x14ac:dyDescent="0.2">
      <c r="A61" s="18">
        <v>2020</v>
      </c>
      <c r="B61" s="16">
        <v>44013</v>
      </c>
      <c r="C61" s="16">
        <v>44104</v>
      </c>
      <c r="D61" s="7" t="s">
        <v>73</v>
      </c>
      <c r="E61" s="5" t="s">
        <v>293</v>
      </c>
      <c r="F61" s="6" t="s">
        <v>294</v>
      </c>
      <c r="G61" s="17" t="s">
        <v>402</v>
      </c>
      <c r="H61" s="7" t="s">
        <v>86</v>
      </c>
      <c r="I61" s="7" t="s">
        <v>79</v>
      </c>
      <c r="J61" s="19" t="s">
        <v>339</v>
      </c>
      <c r="K61" s="19" t="s">
        <v>339</v>
      </c>
      <c r="L61" s="19" t="s">
        <v>339</v>
      </c>
      <c r="M61" s="6" t="s">
        <v>94</v>
      </c>
      <c r="N61" s="22">
        <v>44029</v>
      </c>
      <c r="O61" s="22">
        <v>44118</v>
      </c>
      <c r="P61" s="7" t="s">
        <v>401</v>
      </c>
      <c r="Q61" s="32" t="s">
        <v>378</v>
      </c>
      <c r="R61" s="20">
        <v>777148.25</v>
      </c>
      <c r="S61" s="27">
        <f>101977.39+131167.08</f>
        <v>233144.46999999997</v>
      </c>
      <c r="T61" s="4" t="s">
        <v>413</v>
      </c>
      <c r="U61" s="4" t="s">
        <v>413</v>
      </c>
      <c r="V61" s="4" t="s">
        <v>413</v>
      </c>
      <c r="W61" s="7" t="s">
        <v>83</v>
      </c>
      <c r="X61" s="4" t="s">
        <v>413</v>
      </c>
      <c r="Y61" s="7" t="s">
        <v>86</v>
      </c>
      <c r="Z61" s="11">
        <v>44111</v>
      </c>
      <c r="AA61" s="11">
        <v>44111</v>
      </c>
      <c r="AB61" s="12" t="s">
        <v>90</v>
      </c>
    </row>
    <row r="62" spans="1:28" s="2" customFormat="1" ht="38.25" x14ac:dyDescent="0.2">
      <c r="A62" s="18">
        <v>2020</v>
      </c>
      <c r="B62" s="16">
        <v>44013</v>
      </c>
      <c r="C62" s="16">
        <v>44104</v>
      </c>
      <c r="D62" s="7" t="s">
        <v>73</v>
      </c>
      <c r="E62" s="5" t="s">
        <v>295</v>
      </c>
      <c r="F62" s="6" t="s">
        <v>296</v>
      </c>
      <c r="G62" s="17" t="s">
        <v>402</v>
      </c>
      <c r="H62" s="7" t="s">
        <v>86</v>
      </c>
      <c r="I62" s="7" t="s">
        <v>79</v>
      </c>
      <c r="J62" s="19" t="s">
        <v>345</v>
      </c>
      <c r="K62" s="19" t="s">
        <v>346</v>
      </c>
      <c r="L62" s="19" t="s">
        <v>347</v>
      </c>
      <c r="M62" s="6" t="s">
        <v>339</v>
      </c>
      <c r="N62" s="22">
        <v>44046</v>
      </c>
      <c r="O62" s="22">
        <v>44105</v>
      </c>
      <c r="P62" s="7" t="s">
        <v>401</v>
      </c>
      <c r="Q62" s="32" t="s">
        <v>379</v>
      </c>
      <c r="R62" s="20">
        <v>909545.08</v>
      </c>
      <c r="S62" s="27">
        <v>272863.52</v>
      </c>
      <c r="T62" s="4" t="s">
        <v>413</v>
      </c>
      <c r="U62" s="4" t="s">
        <v>413</v>
      </c>
      <c r="V62" s="4" t="s">
        <v>413</v>
      </c>
      <c r="W62" s="7" t="s">
        <v>83</v>
      </c>
      <c r="X62" s="4" t="s">
        <v>413</v>
      </c>
      <c r="Y62" s="7" t="s">
        <v>86</v>
      </c>
      <c r="Z62" s="11">
        <v>44111</v>
      </c>
      <c r="AA62" s="11">
        <v>44111</v>
      </c>
      <c r="AB62" s="12" t="s">
        <v>90</v>
      </c>
    </row>
    <row r="63" spans="1:28" s="2" customFormat="1" ht="38.25" x14ac:dyDescent="0.2">
      <c r="A63" s="18">
        <v>2020</v>
      </c>
      <c r="B63" s="16">
        <v>44013</v>
      </c>
      <c r="C63" s="16">
        <v>44104</v>
      </c>
      <c r="D63" s="7" t="s">
        <v>73</v>
      </c>
      <c r="E63" s="5" t="s">
        <v>297</v>
      </c>
      <c r="F63" s="6" t="s">
        <v>298</v>
      </c>
      <c r="G63" s="17" t="s">
        <v>402</v>
      </c>
      <c r="H63" s="7" t="s">
        <v>86</v>
      </c>
      <c r="I63" s="7" t="s">
        <v>79</v>
      </c>
      <c r="J63" s="19" t="s">
        <v>339</v>
      </c>
      <c r="K63" s="19" t="s">
        <v>339</v>
      </c>
      <c r="L63" s="19" t="s">
        <v>339</v>
      </c>
      <c r="M63" s="6" t="s">
        <v>348</v>
      </c>
      <c r="N63" s="22">
        <v>44053</v>
      </c>
      <c r="O63" s="22">
        <v>44142</v>
      </c>
      <c r="P63" s="7" t="s">
        <v>401</v>
      </c>
      <c r="Q63" s="32" t="s">
        <v>380</v>
      </c>
      <c r="R63" s="20">
        <v>1752067.2</v>
      </c>
      <c r="S63" s="27">
        <f>525620.16+201164.22+102225.36+347169.48</f>
        <v>1176179.22</v>
      </c>
      <c r="T63" s="4" t="s">
        <v>413</v>
      </c>
      <c r="U63" s="4" t="s">
        <v>413</v>
      </c>
      <c r="V63" s="4" t="s">
        <v>413</v>
      </c>
      <c r="W63" s="7" t="s">
        <v>83</v>
      </c>
      <c r="X63" s="4" t="s">
        <v>413</v>
      </c>
      <c r="Y63" s="7" t="s">
        <v>86</v>
      </c>
      <c r="Z63" s="11">
        <v>44111</v>
      </c>
      <c r="AA63" s="11">
        <v>44111</v>
      </c>
      <c r="AB63" s="12" t="s">
        <v>90</v>
      </c>
    </row>
    <row r="64" spans="1:28" s="2" customFormat="1" ht="38.25" x14ac:dyDescent="0.2">
      <c r="A64" s="18">
        <v>2020</v>
      </c>
      <c r="B64" s="16">
        <v>44013</v>
      </c>
      <c r="C64" s="16">
        <v>44104</v>
      </c>
      <c r="D64" s="7" t="s">
        <v>73</v>
      </c>
      <c r="E64" s="5" t="s">
        <v>299</v>
      </c>
      <c r="F64" s="6" t="s">
        <v>300</v>
      </c>
      <c r="G64" s="17" t="s">
        <v>402</v>
      </c>
      <c r="H64" s="7" t="s">
        <v>86</v>
      </c>
      <c r="I64" s="7" t="s">
        <v>79</v>
      </c>
      <c r="J64" s="19" t="s">
        <v>349</v>
      </c>
      <c r="K64" s="19" t="s">
        <v>89</v>
      </c>
      <c r="L64" s="19" t="s">
        <v>160</v>
      </c>
      <c r="M64" s="6" t="s">
        <v>339</v>
      </c>
      <c r="N64" s="22">
        <v>44053</v>
      </c>
      <c r="O64" s="22">
        <v>44112</v>
      </c>
      <c r="P64" s="7" t="s">
        <v>401</v>
      </c>
      <c r="Q64" s="32" t="s">
        <v>381</v>
      </c>
      <c r="R64" s="20">
        <v>386111.99</v>
      </c>
      <c r="S64" s="27">
        <v>297967.49</v>
      </c>
      <c r="T64" s="4" t="s">
        <v>413</v>
      </c>
      <c r="U64" s="4" t="s">
        <v>413</v>
      </c>
      <c r="V64" s="4" t="s">
        <v>413</v>
      </c>
      <c r="W64" s="7" t="s">
        <v>83</v>
      </c>
      <c r="X64" s="4" t="s">
        <v>413</v>
      </c>
      <c r="Y64" s="7" t="s">
        <v>86</v>
      </c>
      <c r="Z64" s="11">
        <v>44111</v>
      </c>
      <c r="AA64" s="11">
        <v>44111</v>
      </c>
      <c r="AB64" s="12" t="s">
        <v>90</v>
      </c>
    </row>
    <row r="65" spans="1:28" s="2" customFormat="1" ht="38.25" x14ac:dyDescent="0.2">
      <c r="A65" s="18">
        <v>2020</v>
      </c>
      <c r="B65" s="16">
        <v>44013</v>
      </c>
      <c r="C65" s="16">
        <v>44104</v>
      </c>
      <c r="D65" s="7" t="s">
        <v>73</v>
      </c>
      <c r="E65" s="5" t="s">
        <v>301</v>
      </c>
      <c r="F65" s="6" t="s">
        <v>302</v>
      </c>
      <c r="G65" s="17" t="s">
        <v>402</v>
      </c>
      <c r="H65" s="7" t="s">
        <v>86</v>
      </c>
      <c r="I65" s="7" t="s">
        <v>79</v>
      </c>
      <c r="J65" s="19" t="s">
        <v>349</v>
      </c>
      <c r="K65" s="19" t="s">
        <v>89</v>
      </c>
      <c r="L65" s="19" t="s">
        <v>160</v>
      </c>
      <c r="M65" s="6" t="s">
        <v>339</v>
      </c>
      <c r="N65" s="22">
        <v>44053</v>
      </c>
      <c r="O65" s="22">
        <v>44112</v>
      </c>
      <c r="P65" s="7" t="s">
        <v>401</v>
      </c>
      <c r="Q65" s="32" t="s">
        <v>382</v>
      </c>
      <c r="R65" s="20">
        <v>180940.78</v>
      </c>
      <c r="S65" s="27">
        <v>160063.67000000001</v>
      </c>
      <c r="T65" s="4" t="s">
        <v>413</v>
      </c>
      <c r="U65" s="4" t="s">
        <v>413</v>
      </c>
      <c r="V65" s="4" t="s">
        <v>413</v>
      </c>
      <c r="W65" s="7" t="s">
        <v>83</v>
      </c>
      <c r="X65" s="4" t="s">
        <v>413</v>
      </c>
      <c r="Y65" s="7" t="s">
        <v>86</v>
      </c>
      <c r="Z65" s="11">
        <v>44111</v>
      </c>
      <c r="AA65" s="11">
        <v>44111</v>
      </c>
      <c r="AB65" s="12" t="s">
        <v>90</v>
      </c>
    </row>
    <row r="66" spans="1:28" s="2" customFormat="1" ht="38.25" x14ac:dyDescent="0.2">
      <c r="A66" s="18">
        <v>2020</v>
      </c>
      <c r="B66" s="16">
        <v>44013</v>
      </c>
      <c r="C66" s="16">
        <v>44104</v>
      </c>
      <c r="D66" s="7" t="s">
        <v>73</v>
      </c>
      <c r="E66" s="5" t="s">
        <v>303</v>
      </c>
      <c r="F66" s="6" t="s">
        <v>304</v>
      </c>
      <c r="G66" s="17" t="s">
        <v>402</v>
      </c>
      <c r="H66" s="7" t="s">
        <v>86</v>
      </c>
      <c r="I66" s="7" t="s">
        <v>79</v>
      </c>
      <c r="J66" s="19" t="s">
        <v>339</v>
      </c>
      <c r="K66" s="19" t="s">
        <v>339</v>
      </c>
      <c r="L66" s="19" t="s">
        <v>339</v>
      </c>
      <c r="M66" s="6" t="s">
        <v>350</v>
      </c>
      <c r="N66" s="22">
        <v>44053</v>
      </c>
      <c r="O66" s="22">
        <v>44112</v>
      </c>
      <c r="P66" s="7" t="s">
        <v>401</v>
      </c>
      <c r="Q66" s="32" t="s">
        <v>383</v>
      </c>
      <c r="R66" s="20">
        <v>333400.40000000002</v>
      </c>
      <c r="S66" s="27">
        <v>0</v>
      </c>
      <c r="T66" s="4" t="s">
        <v>413</v>
      </c>
      <c r="U66" s="4" t="s">
        <v>413</v>
      </c>
      <c r="V66" s="4" t="s">
        <v>413</v>
      </c>
      <c r="W66" s="7" t="s">
        <v>83</v>
      </c>
      <c r="X66" s="4" t="s">
        <v>413</v>
      </c>
      <c r="Y66" s="7" t="s">
        <v>86</v>
      </c>
      <c r="Z66" s="11">
        <v>44111</v>
      </c>
      <c r="AA66" s="11">
        <v>44111</v>
      </c>
      <c r="AB66" s="12" t="s">
        <v>90</v>
      </c>
    </row>
    <row r="67" spans="1:28" s="2" customFormat="1" ht="38.25" x14ac:dyDescent="0.2">
      <c r="A67" s="18">
        <v>2020</v>
      </c>
      <c r="B67" s="16">
        <v>44013</v>
      </c>
      <c r="C67" s="16">
        <v>44104</v>
      </c>
      <c r="D67" s="7" t="s">
        <v>73</v>
      </c>
      <c r="E67" s="5" t="s">
        <v>305</v>
      </c>
      <c r="F67" s="6" t="s">
        <v>306</v>
      </c>
      <c r="G67" s="17" t="s">
        <v>402</v>
      </c>
      <c r="H67" s="7" t="s">
        <v>86</v>
      </c>
      <c r="I67" s="7" t="s">
        <v>79</v>
      </c>
      <c r="J67" s="19" t="s">
        <v>339</v>
      </c>
      <c r="K67" s="19" t="s">
        <v>339</v>
      </c>
      <c r="L67" s="19" t="s">
        <v>339</v>
      </c>
      <c r="M67" s="6" t="s">
        <v>351</v>
      </c>
      <c r="N67" s="22">
        <v>44053</v>
      </c>
      <c r="O67" s="22">
        <v>44112</v>
      </c>
      <c r="P67" s="7" t="s">
        <v>401</v>
      </c>
      <c r="Q67" s="32" t="s">
        <v>384</v>
      </c>
      <c r="R67" s="20">
        <v>242749.09</v>
      </c>
      <c r="S67" s="27">
        <v>0</v>
      </c>
      <c r="T67" s="4" t="s">
        <v>413</v>
      </c>
      <c r="U67" s="4" t="s">
        <v>413</v>
      </c>
      <c r="V67" s="4" t="s">
        <v>413</v>
      </c>
      <c r="W67" s="7" t="s">
        <v>83</v>
      </c>
      <c r="X67" s="4" t="s">
        <v>413</v>
      </c>
      <c r="Y67" s="7" t="s">
        <v>86</v>
      </c>
      <c r="Z67" s="11">
        <v>44111</v>
      </c>
      <c r="AA67" s="11">
        <v>44111</v>
      </c>
      <c r="AB67" s="12" t="s">
        <v>90</v>
      </c>
    </row>
    <row r="68" spans="1:28" s="2" customFormat="1" ht="89.25" x14ac:dyDescent="0.2">
      <c r="A68" s="18">
        <v>2020</v>
      </c>
      <c r="B68" s="16">
        <v>44013</v>
      </c>
      <c r="C68" s="16">
        <v>44104</v>
      </c>
      <c r="D68" s="7" t="s">
        <v>73</v>
      </c>
      <c r="E68" s="5" t="s">
        <v>307</v>
      </c>
      <c r="F68" s="6" t="s">
        <v>308</v>
      </c>
      <c r="G68" s="17" t="s">
        <v>407</v>
      </c>
      <c r="H68" s="7" t="s">
        <v>86</v>
      </c>
      <c r="I68" s="7" t="s">
        <v>79</v>
      </c>
      <c r="J68" s="19" t="s">
        <v>352</v>
      </c>
      <c r="K68" s="19" t="s">
        <v>103</v>
      </c>
      <c r="L68" s="19" t="s">
        <v>261</v>
      </c>
      <c r="M68" s="6" t="s">
        <v>339</v>
      </c>
      <c r="N68" s="22">
        <v>44058</v>
      </c>
      <c r="O68" s="22">
        <v>44177</v>
      </c>
      <c r="P68" s="7" t="s">
        <v>401</v>
      </c>
      <c r="Q68" s="32" t="s">
        <v>385</v>
      </c>
      <c r="R68" s="20">
        <v>3056368.93</v>
      </c>
      <c r="S68" s="27">
        <f>458455.34+458455.34</f>
        <v>916910.68</v>
      </c>
      <c r="T68" s="4" t="s">
        <v>413</v>
      </c>
      <c r="U68" s="4" t="s">
        <v>413</v>
      </c>
      <c r="V68" s="4" t="s">
        <v>413</v>
      </c>
      <c r="W68" s="7" t="s">
        <v>83</v>
      </c>
      <c r="X68" s="4" t="s">
        <v>413</v>
      </c>
      <c r="Y68" s="7" t="s">
        <v>86</v>
      </c>
      <c r="Z68" s="11">
        <v>44111</v>
      </c>
      <c r="AA68" s="11">
        <v>44111</v>
      </c>
      <c r="AB68" s="12" t="s">
        <v>90</v>
      </c>
    </row>
    <row r="69" spans="1:28" s="2" customFormat="1" ht="38.25" x14ac:dyDescent="0.2">
      <c r="A69" s="18">
        <v>2020</v>
      </c>
      <c r="B69" s="16">
        <v>44013</v>
      </c>
      <c r="C69" s="16">
        <v>44104</v>
      </c>
      <c r="D69" s="7" t="s">
        <v>73</v>
      </c>
      <c r="E69" s="5" t="s">
        <v>309</v>
      </c>
      <c r="F69" s="6" t="s">
        <v>310</v>
      </c>
      <c r="G69" s="17" t="s">
        <v>408</v>
      </c>
      <c r="H69" s="7" t="s">
        <v>86</v>
      </c>
      <c r="I69" s="7" t="s">
        <v>79</v>
      </c>
      <c r="J69" s="19" t="s">
        <v>339</v>
      </c>
      <c r="K69" s="19" t="s">
        <v>339</v>
      </c>
      <c r="L69" s="19" t="s">
        <v>339</v>
      </c>
      <c r="M69" s="6" t="s">
        <v>128</v>
      </c>
      <c r="N69" s="22">
        <v>44061</v>
      </c>
      <c r="O69" s="22">
        <v>44150</v>
      </c>
      <c r="P69" s="7" t="s">
        <v>401</v>
      </c>
      <c r="Q69" s="32" t="s">
        <v>386</v>
      </c>
      <c r="R69" s="20">
        <v>4049581.61</v>
      </c>
      <c r="S69" s="27">
        <f>1296068.59+728722.21</f>
        <v>2024790.8</v>
      </c>
      <c r="T69" s="4" t="s">
        <v>413</v>
      </c>
      <c r="U69" s="4" t="s">
        <v>413</v>
      </c>
      <c r="V69" s="4" t="s">
        <v>413</v>
      </c>
      <c r="W69" s="7" t="s">
        <v>83</v>
      </c>
      <c r="X69" s="4" t="s">
        <v>413</v>
      </c>
      <c r="Y69" s="7" t="s">
        <v>86</v>
      </c>
      <c r="Z69" s="11">
        <v>44111</v>
      </c>
      <c r="AA69" s="11">
        <v>44111</v>
      </c>
      <c r="AB69" s="12" t="s">
        <v>90</v>
      </c>
    </row>
    <row r="70" spans="1:28" s="2" customFormat="1" ht="38.25" x14ac:dyDescent="0.2">
      <c r="A70" s="18">
        <v>2020</v>
      </c>
      <c r="B70" s="16">
        <v>44013</v>
      </c>
      <c r="C70" s="16">
        <v>44104</v>
      </c>
      <c r="D70" s="7" t="s">
        <v>73</v>
      </c>
      <c r="E70" s="5" t="s">
        <v>311</v>
      </c>
      <c r="F70" s="6" t="s">
        <v>312</v>
      </c>
      <c r="G70" s="17" t="s">
        <v>402</v>
      </c>
      <c r="H70" s="7" t="s">
        <v>86</v>
      </c>
      <c r="I70" s="7" t="s">
        <v>79</v>
      </c>
      <c r="J70" s="19" t="s">
        <v>353</v>
      </c>
      <c r="K70" s="19" t="s">
        <v>354</v>
      </c>
      <c r="L70" s="19" t="s">
        <v>355</v>
      </c>
      <c r="M70" s="6" t="s">
        <v>339</v>
      </c>
      <c r="N70" s="22">
        <v>44061</v>
      </c>
      <c r="O70" s="22">
        <v>44120</v>
      </c>
      <c r="P70" s="7" t="s">
        <v>401</v>
      </c>
      <c r="Q70" s="32" t="s">
        <v>387</v>
      </c>
      <c r="R70" s="20">
        <v>1935000</v>
      </c>
      <c r="S70" s="27">
        <v>0</v>
      </c>
      <c r="T70" s="4" t="s">
        <v>413</v>
      </c>
      <c r="U70" s="4" t="s">
        <v>413</v>
      </c>
      <c r="V70" s="4" t="s">
        <v>413</v>
      </c>
      <c r="W70" s="7" t="s">
        <v>83</v>
      </c>
      <c r="X70" s="4" t="s">
        <v>413</v>
      </c>
      <c r="Y70" s="7" t="s">
        <v>86</v>
      </c>
      <c r="Z70" s="11">
        <v>44111</v>
      </c>
      <c r="AA70" s="11">
        <v>44111</v>
      </c>
      <c r="AB70" s="12" t="s">
        <v>90</v>
      </c>
    </row>
    <row r="71" spans="1:28" s="2" customFormat="1" ht="38.25" x14ac:dyDescent="0.2">
      <c r="A71" s="18">
        <v>2020</v>
      </c>
      <c r="B71" s="16">
        <v>44013</v>
      </c>
      <c r="C71" s="16">
        <v>44104</v>
      </c>
      <c r="D71" s="7" t="s">
        <v>73</v>
      </c>
      <c r="E71" s="5" t="s">
        <v>313</v>
      </c>
      <c r="F71" s="6" t="s">
        <v>314</v>
      </c>
      <c r="G71" s="17" t="s">
        <v>402</v>
      </c>
      <c r="H71" s="7" t="s">
        <v>86</v>
      </c>
      <c r="I71" s="7" t="s">
        <v>79</v>
      </c>
      <c r="J71" s="19" t="s">
        <v>356</v>
      </c>
      <c r="K71" s="19" t="s">
        <v>357</v>
      </c>
      <c r="L71" s="19" t="s">
        <v>358</v>
      </c>
      <c r="M71" s="6" t="s">
        <v>339</v>
      </c>
      <c r="N71" s="22">
        <v>44069</v>
      </c>
      <c r="O71" s="22">
        <v>44098</v>
      </c>
      <c r="P71" s="7" t="s">
        <v>401</v>
      </c>
      <c r="Q71" s="32" t="s">
        <v>388</v>
      </c>
      <c r="R71" s="21">
        <v>735315.19</v>
      </c>
      <c r="S71" s="27">
        <v>220594.56</v>
      </c>
      <c r="T71" s="4" t="s">
        <v>413</v>
      </c>
      <c r="U71" s="4" t="s">
        <v>413</v>
      </c>
      <c r="V71" s="4" t="s">
        <v>413</v>
      </c>
      <c r="W71" s="7" t="s">
        <v>83</v>
      </c>
      <c r="X71" s="4" t="s">
        <v>413</v>
      </c>
      <c r="Y71" s="7" t="s">
        <v>86</v>
      </c>
      <c r="Z71" s="11">
        <v>44111</v>
      </c>
      <c r="AA71" s="11">
        <v>44111</v>
      </c>
      <c r="AB71" s="12" t="s">
        <v>90</v>
      </c>
    </row>
    <row r="72" spans="1:28" s="2" customFormat="1" ht="38.25" x14ac:dyDescent="0.2">
      <c r="A72" s="18">
        <v>2020</v>
      </c>
      <c r="B72" s="16">
        <v>44013</v>
      </c>
      <c r="C72" s="16">
        <v>44104</v>
      </c>
      <c r="D72" s="7" t="s">
        <v>73</v>
      </c>
      <c r="E72" s="5" t="s">
        <v>315</v>
      </c>
      <c r="F72" s="6" t="s">
        <v>316</v>
      </c>
      <c r="G72" s="17" t="s">
        <v>402</v>
      </c>
      <c r="H72" s="7" t="s">
        <v>86</v>
      </c>
      <c r="I72" s="7" t="s">
        <v>79</v>
      </c>
      <c r="J72" s="19" t="s">
        <v>339</v>
      </c>
      <c r="K72" s="19" t="s">
        <v>339</v>
      </c>
      <c r="L72" s="19" t="s">
        <v>339</v>
      </c>
      <c r="M72" s="6" t="s">
        <v>255</v>
      </c>
      <c r="N72" s="22">
        <v>44069</v>
      </c>
      <c r="O72" s="22">
        <v>44158</v>
      </c>
      <c r="P72" s="7" t="s">
        <v>401</v>
      </c>
      <c r="Q72" s="32" t="s">
        <v>389</v>
      </c>
      <c r="R72" s="20">
        <v>1387834.34</v>
      </c>
      <c r="S72" s="27">
        <v>416350.3</v>
      </c>
      <c r="T72" s="4" t="s">
        <v>413</v>
      </c>
      <c r="U72" s="4" t="s">
        <v>413</v>
      </c>
      <c r="V72" s="4" t="s">
        <v>413</v>
      </c>
      <c r="W72" s="7" t="s">
        <v>83</v>
      </c>
      <c r="X72" s="4" t="s">
        <v>413</v>
      </c>
      <c r="Y72" s="7" t="s">
        <v>86</v>
      </c>
      <c r="Z72" s="11">
        <v>44111</v>
      </c>
      <c r="AA72" s="11">
        <v>44111</v>
      </c>
      <c r="AB72" s="12" t="s">
        <v>90</v>
      </c>
    </row>
    <row r="73" spans="1:28" s="2" customFormat="1" ht="38.25" x14ac:dyDescent="0.2">
      <c r="A73" s="18">
        <v>2020</v>
      </c>
      <c r="B73" s="16">
        <v>44013</v>
      </c>
      <c r="C73" s="16">
        <v>44104</v>
      </c>
      <c r="D73" s="7" t="s">
        <v>73</v>
      </c>
      <c r="E73" s="5" t="s">
        <v>317</v>
      </c>
      <c r="F73" s="6" t="s">
        <v>318</v>
      </c>
      <c r="G73" s="17" t="s">
        <v>402</v>
      </c>
      <c r="H73" s="7" t="s">
        <v>86</v>
      </c>
      <c r="I73" s="7" t="s">
        <v>79</v>
      </c>
      <c r="J73" s="19" t="s">
        <v>339</v>
      </c>
      <c r="K73" s="19" t="s">
        <v>339</v>
      </c>
      <c r="L73" s="19" t="s">
        <v>339</v>
      </c>
      <c r="M73" s="6" t="s">
        <v>359</v>
      </c>
      <c r="N73" s="22">
        <v>44071</v>
      </c>
      <c r="O73" s="22">
        <v>44160</v>
      </c>
      <c r="P73" s="7" t="s">
        <v>401</v>
      </c>
      <c r="Q73" s="32" t="s">
        <v>390</v>
      </c>
      <c r="R73" s="20">
        <v>638416.02</v>
      </c>
      <c r="S73" s="27">
        <v>191524.8</v>
      </c>
      <c r="T73" s="4" t="s">
        <v>413</v>
      </c>
      <c r="U73" s="4" t="s">
        <v>413</v>
      </c>
      <c r="V73" s="4" t="s">
        <v>413</v>
      </c>
      <c r="W73" s="7" t="s">
        <v>83</v>
      </c>
      <c r="X73" s="4" t="s">
        <v>413</v>
      </c>
      <c r="Y73" s="7" t="s">
        <v>86</v>
      </c>
      <c r="Z73" s="11">
        <v>44111</v>
      </c>
      <c r="AA73" s="11">
        <v>44111</v>
      </c>
      <c r="AB73" s="12" t="s">
        <v>90</v>
      </c>
    </row>
    <row r="74" spans="1:28" s="2" customFormat="1" ht="38.25" x14ac:dyDescent="0.2">
      <c r="A74" s="18">
        <v>2020</v>
      </c>
      <c r="B74" s="16">
        <v>44013</v>
      </c>
      <c r="C74" s="16">
        <v>44104</v>
      </c>
      <c r="D74" s="7" t="s">
        <v>73</v>
      </c>
      <c r="E74" s="5" t="s">
        <v>319</v>
      </c>
      <c r="F74" s="6" t="s">
        <v>320</v>
      </c>
      <c r="G74" s="17" t="s">
        <v>402</v>
      </c>
      <c r="H74" s="7" t="s">
        <v>86</v>
      </c>
      <c r="I74" s="7" t="s">
        <v>79</v>
      </c>
      <c r="J74" s="19" t="s">
        <v>360</v>
      </c>
      <c r="K74" s="19" t="s">
        <v>361</v>
      </c>
      <c r="L74" s="19" t="s">
        <v>362</v>
      </c>
      <c r="M74" s="6" t="s">
        <v>339</v>
      </c>
      <c r="N74" s="22">
        <v>44071</v>
      </c>
      <c r="O74" s="22">
        <v>44160</v>
      </c>
      <c r="P74" s="7" t="s">
        <v>401</v>
      </c>
      <c r="Q74" s="32" t="s">
        <v>391</v>
      </c>
      <c r="R74" s="20">
        <v>638416.02</v>
      </c>
      <c r="S74" s="27">
        <v>191524.8</v>
      </c>
      <c r="T74" s="4" t="s">
        <v>413</v>
      </c>
      <c r="U74" s="4" t="s">
        <v>413</v>
      </c>
      <c r="V74" s="4" t="s">
        <v>413</v>
      </c>
      <c r="W74" s="7" t="s">
        <v>83</v>
      </c>
      <c r="X74" s="4" t="s">
        <v>413</v>
      </c>
      <c r="Y74" s="7" t="s">
        <v>86</v>
      </c>
      <c r="Z74" s="11">
        <v>44111</v>
      </c>
      <c r="AA74" s="11">
        <v>44111</v>
      </c>
      <c r="AB74" s="12" t="s">
        <v>90</v>
      </c>
    </row>
    <row r="75" spans="1:28" s="2" customFormat="1" ht="38.25" x14ac:dyDescent="0.2">
      <c r="A75" s="18">
        <v>2020</v>
      </c>
      <c r="B75" s="16">
        <v>44013</v>
      </c>
      <c r="C75" s="16">
        <v>44104</v>
      </c>
      <c r="D75" s="7" t="s">
        <v>73</v>
      </c>
      <c r="E75" s="5" t="s">
        <v>321</v>
      </c>
      <c r="F75" s="6" t="s">
        <v>322</v>
      </c>
      <c r="G75" s="17" t="s">
        <v>402</v>
      </c>
      <c r="H75" s="7" t="s">
        <v>86</v>
      </c>
      <c r="I75" s="7" t="s">
        <v>79</v>
      </c>
      <c r="J75" s="19" t="s">
        <v>363</v>
      </c>
      <c r="K75" s="19" t="s">
        <v>364</v>
      </c>
      <c r="L75" s="19" t="s">
        <v>145</v>
      </c>
      <c r="M75" s="6" t="s">
        <v>339</v>
      </c>
      <c r="N75" s="22">
        <v>44074</v>
      </c>
      <c r="O75" s="22">
        <v>44163</v>
      </c>
      <c r="P75" s="7" t="s">
        <v>401</v>
      </c>
      <c r="Q75" s="32" t="s">
        <v>392</v>
      </c>
      <c r="R75" s="20">
        <v>2095838.97</v>
      </c>
      <c r="S75" s="27">
        <v>628751.68999999994</v>
      </c>
      <c r="T75" s="4" t="s">
        <v>413</v>
      </c>
      <c r="U75" s="4" t="s">
        <v>413</v>
      </c>
      <c r="V75" s="4" t="s">
        <v>413</v>
      </c>
      <c r="W75" s="7" t="s">
        <v>83</v>
      </c>
      <c r="X75" s="4" t="s">
        <v>413</v>
      </c>
      <c r="Y75" s="7" t="s">
        <v>86</v>
      </c>
      <c r="Z75" s="11">
        <v>44111</v>
      </c>
      <c r="AA75" s="11">
        <v>44111</v>
      </c>
      <c r="AB75" s="12" t="s">
        <v>90</v>
      </c>
    </row>
    <row r="76" spans="1:28" s="2" customFormat="1" ht="38.25" x14ac:dyDescent="0.2">
      <c r="A76" s="18">
        <v>2020</v>
      </c>
      <c r="B76" s="16">
        <v>44013</v>
      </c>
      <c r="C76" s="16">
        <v>44104</v>
      </c>
      <c r="D76" s="7" t="s">
        <v>73</v>
      </c>
      <c r="E76" s="5" t="s">
        <v>323</v>
      </c>
      <c r="F76" s="6" t="s">
        <v>324</v>
      </c>
      <c r="G76" s="17" t="s">
        <v>408</v>
      </c>
      <c r="H76" s="7" t="s">
        <v>86</v>
      </c>
      <c r="I76" s="7" t="s">
        <v>79</v>
      </c>
      <c r="J76" s="19" t="s">
        <v>365</v>
      </c>
      <c r="K76" s="19" t="s">
        <v>109</v>
      </c>
      <c r="L76" s="19" t="s">
        <v>366</v>
      </c>
      <c r="M76" s="6" t="s">
        <v>339</v>
      </c>
      <c r="N76" s="22">
        <v>44081</v>
      </c>
      <c r="O76" s="22">
        <v>44170</v>
      </c>
      <c r="P76" s="7" t="s">
        <v>401</v>
      </c>
      <c r="Q76" s="32" t="s">
        <v>393</v>
      </c>
      <c r="R76" s="20">
        <v>4786693.9000000004</v>
      </c>
      <c r="S76" s="27">
        <v>0</v>
      </c>
      <c r="T76" s="4" t="s">
        <v>413</v>
      </c>
      <c r="U76" s="4" t="s">
        <v>413</v>
      </c>
      <c r="V76" s="4" t="s">
        <v>413</v>
      </c>
      <c r="W76" s="7" t="s">
        <v>83</v>
      </c>
      <c r="X76" s="4" t="s">
        <v>413</v>
      </c>
      <c r="Y76" s="7" t="s">
        <v>86</v>
      </c>
      <c r="Z76" s="11">
        <v>44111</v>
      </c>
      <c r="AA76" s="11">
        <v>44111</v>
      </c>
      <c r="AB76" s="12" t="s">
        <v>90</v>
      </c>
    </row>
    <row r="77" spans="1:28" s="13" customFormat="1" ht="38.25" x14ac:dyDescent="0.2">
      <c r="A77" s="7">
        <v>2020</v>
      </c>
      <c r="B77" s="11">
        <v>44013</v>
      </c>
      <c r="C77" s="11">
        <v>44104</v>
      </c>
      <c r="D77" s="7" t="s">
        <v>73</v>
      </c>
      <c r="E77" s="8" t="s">
        <v>325</v>
      </c>
      <c r="F77" s="9" t="s">
        <v>326</v>
      </c>
      <c r="G77" s="12" t="s">
        <v>402</v>
      </c>
      <c r="H77" s="7" t="s">
        <v>86</v>
      </c>
      <c r="I77" s="7" t="s">
        <v>79</v>
      </c>
      <c r="J77" s="7" t="s">
        <v>339</v>
      </c>
      <c r="K77" s="7" t="s">
        <v>339</v>
      </c>
      <c r="L77" s="7" t="s">
        <v>339</v>
      </c>
      <c r="M77" s="9" t="s">
        <v>258</v>
      </c>
      <c r="N77" s="35">
        <v>44085</v>
      </c>
      <c r="O77" s="35">
        <v>44144</v>
      </c>
      <c r="P77" s="7" t="s">
        <v>401</v>
      </c>
      <c r="Q77" s="31" t="s">
        <v>394</v>
      </c>
      <c r="R77" s="20">
        <v>398183.36</v>
      </c>
      <c r="S77" s="36">
        <v>0</v>
      </c>
      <c r="T77" s="4" t="s">
        <v>413</v>
      </c>
      <c r="U77" s="4" t="s">
        <v>413</v>
      </c>
      <c r="V77" s="4" t="s">
        <v>413</v>
      </c>
      <c r="W77" s="7" t="s">
        <v>83</v>
      </c>
      <c r="X77" s="4" t="s">
        <v>413</v>
      </c>
      <c r="Y77" s="7" t="s">
        <v>86</v>
      </c>
      <c r="Z77" s="11">
        <v>44111</v>
      </c>
      <c r="AA77" s="11">
        <v>44111</v>
      </c>
      <c r="AB77" s="12" t="s">
        <v>90</v>
      </c>
    </row>
    <row r="78" spans="1:28" s="2" customFormat="1" ht="38.25" x14ac:dyDescent="0.2">
      <c r="A78" s="18">
        <v>2020</v>
      </c>
      <c r="B78" s="16">
        <v>44013</v>
      </c>
      <c r="C78" s="16">
        <v>44104</v>
      </c>
      <c r="D78" s="7" t="s">
        <v>73</v>
      </c>
      <c r="E78" s="5" t="s">
        <v>327</v>
      </c>
      <c r="F78" s="6" t="s">
        <v>328</v>
      </c>
      <c r="G78" s="17" t="s">
        <v>402</v>
      </c>
      <c r="H78" s="7" t="s">
        <v>86</v>
      </c>
      <c r="I78" s="7" t="s">
        <v>79</v>
      </c>
      <c r="J78" s="19" t="s">
        <v>339</v>
      </c>
      <c r="K78" s="19" t="s">
        <v>339</v>
      </c>
      <c r="L78" s="19" t="s">
        <v>339</v>
      </c>
      <c r="M78" s="6" t="s">
        <v>258</v>
      </c>
      <c r="N78" s="22">
        <v>44085</v>
      </c>
      <c r="O78" s="22">
        <v>44144</v>
      </c>
      <c r="P78" s="7" t="s">
        <v>401</v>
      </c>
      <c r="Q78" s="32" t="s">
        <v>395</v>
      </c>
      <c r="R78" s="20">
        <v>278809.43</v>
      </c>
      <c r="S78" s="27">
        <v>0</v>
      </c>
      <c r="T78" s="4" t="s">
        <v>413</v>
      </c>
      <c r="U78" s="4" t="s">
        <v>413</v>
      </c>
      <c r="V78" s="4" t="s">
        <v>413</v>
      </c>
      <c r="W78" s="7" t="s">
        <v>83</v>
      </c>
      <c r="X78" s="4" t="s">
        <v>413</v>
      </c>
      <c r="Y78" s="7" t="s">
        <v>86</v>
      </c>
      <c r="Z78" s="11">
        <v>44111</v>
      </c>
      <c r="AA78" s="11">
        <v>44111</v>
      </c>
      <c r="AB78" s="12" t="s">
        <v>90</v>
      </c>
    </row>
    <row r="79" spans="1:28" s="2" customFormat="1" ht="51" x14ac:dyDescent="0.2">
      <c r="A79" s="18">
        <v>2020</v>
      </c>
      <c r="B79" s="16">
        <v>44013</v>
      </c>
      <c r="C79" s="16">
        <v>44104</v>
      </c>
      <c r="D79" s="7" t="s">
        <v>73</v>
      </c>
      <c r="E79" s="5" t="s">
        <v>329</v>
      </c>
      <c r="F79" s="6" t="s">
        <v>330</v>
      </c>
      <c r="G79" s="17" t="s">
        <v>402</v>
      </c>
      <c r="H79" s="7" t="s">
        <v>86</v>
      </c>
      <c r="I79" s="7" t="s">
        <v>79</v>
      </c>
      <c r="J79" s="19" t="s">
        <v>339</v>
      </c>
      <c r="K79" s="19" t="s">
        <v>339</v>
      </c>
      <c r="L79" s="19" t="s">
        <v>339</v>
      </c>
      <c r="M79" s="6" t="s">
        <v>256</v>
      </c>
      <c r="N79" s="22">
        <v>44085</v>
      </c>
      <c r="O79" s="22">
        <v>44144</v>
      </c>
      <c r="P79" s="7" t="s">
        <v>401</v>
      </c>
      <c r="Q79" s="34" t="s">
        <v>396</v>
      </c>
      <c r="R79" s="20">
        <v>210980.87</v>
      </c>
      <c r="S79" s="27">
        <v>0</v>
      </c>
      <c r="T79" s="4" t="s">
        <v>413</v>
      </c>
      <c r="U79" s="4" t="s">
        <v>413</v>
      </c>
      <c r="V79" s="4" t="s">
        <v>413</v>
      </c>
      <c r="W79" s="7" t="s">
        <v>83</v>
      </c>
      <c r="X79" s="4" t="s">
        <v>413</v>
      </c>
      <c r="Y79" s="7" t="s">
        <v>86</v>
      </c>
      <c r="Z79" s="11">
        <v>44111</v>
      </c>
      <c r="AA79" s="11">
        <v>44111</v>
      </c>
      <c r="AB79" s="12" t="s">
        <v>90</v>
      </c>
    </row>
    <row r="80" spans="1:28" s="13" customFormat="1" ht="51" x14ac:dyDescent="0.2">
      <c r="A80" s="7">
        <v>2020</v>
      </c>
      <c r="B80" s="11">
        <v>44013</v>
      </c>
      <c r="C80" s="11">
        <v>44104</v>
      </c>
      <c r="D80" s="7" t="s">
        <v>73</v>
      </c>
      <c r="E80" s="8" t="s">
        <v>331</v>
      </c>
      <c r="F80" s="9" t="s">
        <v>332</v>
      </c>
      <c r="G80" s="12" t="s">
        <v>415</v>
      </c>
      <c r="H80" s="7" t="s">
        <v>86</v>
      </c>
      <c r="I80" s="7" t="s">
        <v>79</v>
      </c>
      <c r="J80" s="7" t="s">
        <v>367</v>
      </c>
      <c r="K80" s="7" t="s">
        <v>368</v>
      </c>
      <c r="L80" s="7" t="s">
        <v>358</v>
      </c>
      <c r="M80" s="9" t="s">
        <v>369</v>
      </c>
      <c r="N80" s="35">
        <v>44088</v>
      </c>
      <c r="O80" s="35">
        <v>44147</v>
      </c>
      <c r="P80" s="7" t="s">
        <v>401</v>
      </c>
      <c r="Q80" s="31" t="s">
        <v>397</v>
      </c>
      <c r="R80" s="20">
        <v>1206013.8899999999</v>
      </c>
      <c r="S80" s="36">
        <v>0</v>
      </c>
      <c r="T80" s="4" t="s">
        <v>413</v>
      </c>
      <c r="U80" s="4" t="s">
        <v>413</v>
      </c>
      <c r="V80" s="4" t="s">
        <v>413</v>
      </c>
      <c r="W80" s="7" t="s">
        <v>83</v>
      </c>
      <c r="X80" s="4" t="s">
        <v>413</v>
      </c>
      <c r="Y80" s="7" t="s">
        <v>86</v>
      </c>
      <c r="Z80" s="11">
        <v>44111</v>
      </c>
      <c r="AA80" s="11">
        <v>44111</v>
      </c>
      <c r="AB80" s="12" t="s">
        <v>90</v>
      </c>
    </row>
    <row r="81" spans="1:28" s="13" customFormat="1" ht="38.25" x14ac:dyDescent="0.2">
      <c r="A81" s="7">
        <v>2020</v>
      </c>
      <c r="B81" s="11">
        <v>44013</v>
      </c>
      <c r="C81" s="11">
        <v>44104</v>
      </c>
      <c r="D81" s="7" t="s">
        <v>73</v>
      </c>
      <c r="E81" s="8" t="s">
        <v>333</v>
      </c>
      <c r="F81" s="9" t="s">
        <v>334</v>
      </c>
      <c r="G81" s="12" t="s">
        <v>415</v>
      </c>
      <c r="H81" s="7" t="s">
        <v>86</v>
      </c>
      <c r="I81" s="7" t="s">
        <v>79</v>
      </c>
      <c r="J81" s="7" t="s">
        <v>339</v>
      </c>
      <c r="K81" s="7" t="s">
        <v>339</v>
      </c>
      <c r="L81" s="7" t="s">
        <v>339</v>
      </c>
      <c r="M81" s="9" t="s">
        <v>370</v>
      </c>
      <c r="N81" s="35">
        <v>44088</v>
      </c>
      <c r="O81" s="35">
        <v>44177</v>
      </c>
      <c r="P81" s="7" t="s">
        <v>401</v>
      </c>
      <c r="Q81" s="37" t="s">
        <v>398</v>
      </c>
      <c r="R81" s="20">
        <v>1002808.82</v>
      </c>
      <c r="S81" s="36">
        <v>300842.64</v>
      </c>
      <c r="T81" s="4" t="s">
        <v>413</v>
      </c>
      <c r="U81" s="4" t="s">
        <v>413</v>
      </c>
      <c r="V81" s="4" t="s">
        <v>413</v>
      </c>
      <c r="W81" s="7" t="s">
        <v>83</v>
      </c>
      <c r="X81" s="4" t="s">
        <v>413</v>
      </c>
      <c r="Y81" s="7" t="s">
        <v>86</v>
      </c>
      <c r="Z81" s="11">
        <v>44111</v>
      </c>
      <c r="AA81" s="11">
        <v>44111</v>
      </c>
      <c r="AB81" s="12" t="s">
        <v>90</v>
      </c>
    </row>
    <row r="82" spans="1:28" s="2" customFormat="1" ht="38.25" x14ac:dyDescent="0.2">
      <c r="A82" s="18">
        <v>2020</v>
      </c>
      <c r="B82" s="16">
        <v>44013</v>
      </c>
      <c r="C82" s="16">
        <v>44104</v>
      </c>
      <c r="D82" s="7" t="s">
        <v>73</v>
      </c>
      <c r="E82" s="5" t="s">
        <v>335</v>
      </c>
      <c r="F82" s="6" t="s">
        <v>336</v>
      </c>
      <c r="G82" s="17" t="s">
        <v>402</v>
      </c>
      <c r="H82" s="7" t="s">
        <v>86</v>
      </c>
      <c r="I82" s="7" t="s">
        <v>79</v>
      </c>
      <c r="J82" s="19" t="s">
        <v>371</v>
      </c>
      <c r="K82" s="19" t="s">
        <v>343</v>
      </c>
      <c r="L82" s="19" t="s">
        <v>372</v>
      </c>
      <c r="M82" s="6" t="s">
        <v>339</v>
      </c>
      <c r="N82" s="22">
        <v>44102</v>
      </c>
      <c r="O82" s="22">
        <v>44161</v>
      </c>
      <c r="P82" s="7" t="s">
        <v>401</v>
      </c>
      <c r="Q82" s="34" t="s">
        <v>399</v>
      </c>
      <c r="R82" s="20">
        <v>122732.36</v>
      </c>
      <c r="S82" s="27">
        <v>0</v>
      </c>
      <c r="T82" s="4" t="s">
        <v>413</v>
      </c>
      <c r="U82" s="4" t="s">
        <v>413</v>
      </c>
      <c r="V82" s="4" t="s">
        <v>413</v>
      </c>
      <c r="W82" s="7" t="s">
        <v>83</v>
      </c>
      <c r="X82" s="4" t="s">
        <v>413</v>
      </c>
      <c r="Y82" s="7" t="s">
        <v>86</v>
      </c>
      <c r="Z82" s="11">
        <v>44111</v>
      </c>
      <c r="AA82" s="11">
        <v>44111</v>
      </c>
      <c r="AB82" s="12" t="s">
        <v>90</v>
      </c>
    </row>
    <row r="83" spans="1:28" s="2" customFormat="1" ht="51" x14ac:dyDescent="0.2">
      <c r="A83" s="18">
        <v>2020</v>
      </c>
      <c r="B83" s="16">
        <v>44013</v>
      </c>
      <c r="C83" s="16">
        <v>44104</v>
      </c>
      <c r="D83" s="7" t="s">
        <v>73</v>
      </c>
      <c r="E83" s="5" t="s">
        <v>337</v>
      </c>
      <c r="F83" s="6" t="s">
        <v>338</v>
      </c>
      <c r="G83" s="17" t="s">
        <v>402</v>
      </c>
      <c r="H83" s="7" t="s">
        <v>86</v>
      </c>
      <c r="I83" s="7" t="s">
        <v>79</v>
      </c>
      <c r="J83" s="19" t="s">
        <v>342</v>
      </c>
      <c r="K83" s="19" t="s">
        <v>343</v>
      </c>
      <c r="L83" s="19" t="s">
        <v>372</v>
      </c>
      <c r="M83" s="6" t="s">
        <v>339</v>
      </c>
      <c r="N83" s="22">
        <v>44102</v>
      </c>
      <c r="O83" s="22">
        <v>44161</v>
      </c>
      <c r="P83" s="7" t="s">
        <v>401</v>
      </c>
      <c r="Q83" s="32" t="s">
        <v>400</v>
      </c>
      <c r="R83" s="20">
        <v>312629.5</v>
      </c>
      <c r="S83" s="27">
        <v>0</v>
      </c>
      <c r="T83" s="4" t="s">
        <v>413</v>
      </c>
      <c r="U83" s="4" t="s">
        <v>413</v>
      </c>
      <c r="V83" s="4" t="s">
        <v>413</v>
      </c>
      <c r="W83" s="7" t="s">
        <v>83</v>
      </c>
      <c r="X83" s="4" t="s">
        <v>413</v>
      </c>
      <c r="Y83" s="7" t="s">
        <v>86</v>
      </c>
      <c r="Z83" s="11">
        <v>44111</v>
      </c>
      <c r="AA83" s="11">
        <v>44111</v>
      </c>
      <c r="AB83" s="12" t="s">
        <v>90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Q38" r:id="rId3"/>
    <hyperlink ref="Q55" r:id="rId4"/>
    <hyperlink ref="Q21" r:id="rId5"/>
    <hyperlink ref="Q22" r:id="rId6"/>
    <hyperlink ref="Q67" r:id="rId7"/>
    <hyperlink ref="Q71" r:id="rId8"/>
    <hyperlink ref="Q72" r:id="rId9"/>
    <hyperlink ref="Q75" r:id="rId10"/>
    <hyperlink ref="Q56" r:id="rId11"/>
    <hyperlink ref="Q57" r:id="rId12"/>
    <hyperlink ref="Q58" r:id="rId13"/>
    <hyperlink ref="Q59" r:id="rId14"/>
    <hyperlink ref="Q61" r:id="rId15"/>
    <hyperlink ref="Q60" r:id="rId16"/>
    <hyperlink ref="Q62" r:id="rId17"/>
    <hyperlink ref="Q63" r:id="rId18"/>
    <hyperlink ref="Q64" r:id="rId19"/>
    <hyperlink ref="Q65" r:id="rId20"/>
    <hyperlink ref="Q66" r:id="rId21"/>
    <hyperlink ref="Q68" r:id="rId22"/>
    <hyperlink ref="Q69" r:id="rId23"/>
    <hyperlink ref="Q70" r:id="rId24"/>
    <hyperlink ref="Q73" r:id="rId25"/>
    <hyperlink ref="Q74" r:id="rId26"/>
    <hyperlink ref="Q76" r:id="rId27"/>
    <hyperlink ref="Q77" r:id="rId28"/>
    <hyperlink ref="Q78" r:id="rId29"/>
    <hyperlink ref="Q79" r:id="rId30"/>
    <hyperlink ref="Q80" r:id="rId31"/>
    <hyperlink ref="Q81" r:id="rId32"/>
    <hyperlink ref="Q82" r:id="rId33"/>
    <hyperlink ref="Q83" r:id="rId34"/>
    <hyperlink ref="Q18" r:id="rId35"/>
    <hyperlink ref="Q14" r:id="rId36"/>
    <hyperlink ref="X8" r:id="rId37"/>
    <hyperlink ref="V8" r:id="rId38"/>
    <hyperlink ref="X9:X83" r:id="rId39" display="http://www.sanfrancisco.gob.mx/transparencia/archivos/2020/03/202007090880002731.docx"/>
    <hyperlink ref="T8"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2020-10-07T21:23:12Z</cp:lastPrinted>
  <dcterms:created xsi:type="dcterms:W3CDTF">2020-05-13T19:48:46Z</dcterms:created>
  <dcterms:modified xsi:type="dcterms:W3CDTF">2020-10-13T20:28:06Z</dcterms:modified>
</cp:coreProperties>
</file>