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TESORERIA 16\Downloads\"/>
    </mc:Choice>
  </mc:AlternateContent>
  <xr:revisionPtr revIDLastSave="0" documentId="13_ncr:1_{4DB30B4E-EC19-420D-BBB6-744FA3C209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9" l="1"/>
  <c r="D16" i="9"/>
  <c r="D17" i="9"/>
  <c r="D18" i="9"/>
  <c r="D19" i="9"/>
  <c r="D20" i="9"/>
  <c r="D14" i="9"/>
  <c r="E20" i="9"/>
  <c r="G20" i="9"/>
  <c r="E19" i="9"/>
  <c r="G19" i="9"/>
  <c r="E18" i="9"/>
  <c r="G18" i="9"/>
  <c r="E17" i="9"/>
  <c r="G17" i="9"/>
  <c r="E16" i="9"/>
  <c r="G16" i="9"/>
  <c r="E15" i="9"/>
  <c r="G15" i="9"/>
  <c r="E14" i="9"/>
  <c r="G14" i="9"/>
  <c r="D14" i="8"/>
  <c r="E14" i="8"/>
  <c r="G14" i="8"/>
  <c r="E15" i="8"/>
  <c r="G15" i="8"/>
  <c r="E16" i="8"/>
  <c r="G16" i="8"/>
  <c r="E17" i="8"/>
  <c r="G17" i="8"/>
  <c r="E18" i="8"/>
  <c r="G18" i="8"/>
  <c r="E19" i="8"/>
  <c r="G19" i="8"/>
  <c r="E20" i="8"/>
  <c r="G20" i="8"/>
  <c r="V9" i="1"/>
  <c r="V10" i="1"/>
  <c r="V11" i="1"/>
  <c r="V12" i="1"/>
  <c r="V13" i="1"/>
  <c r="V14" i="1"/>
  <c r="V8" i="1"/>
  <c r="U9" i="1"/>
  <c r="U10" i="1"/>
  <c r="U11" i="1"/>
  <c r="U12" i="1"/>
  <c r="U13" i="1"/>
  <c r="U14" i="1"/>
  <c r="U8" i="1"/>
</calcChain>
</file>

<file path=xl/sharedStrings.xml><?xml version="1.0" encoding="utf-8"?>
<sst xmlns="http://schemas.openxmlformats.org/spreadsheetml/2006/main" count="659" uniqueCount="253">
  <si>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</si>
  <si>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</si>
  <si>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</si>
  <si>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</si>
  <si>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</si>
  <si>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</si>
  <si>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</si>
  <si>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</si>
  <si>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</si>
  <si>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</si>
  <si>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</si>
  <si>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</si>
  <si>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</si>
  <si>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</si>
  <si>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</si>
  <si>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</si>
  <si>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</si>
  <si>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</si>
  <si>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</si>
  <si>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</si>
  <si>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</si>
  <si>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</si>
  <si>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</si>
  <si>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</si>
  <si>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</si>
  <si>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</si>
  <si>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</si>
  <si>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</si>
  <si>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</si>
  <si>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</si>
  <si>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</si>
  <si>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</si>
  <si>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</si>
  <si>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</si>
  <si>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</si>
  <si>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</si>
  <si>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</si>
  <si>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</si>
  <si>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</si>
  <si>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</si>
  <si>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</si>
  <si>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</si>
  <si>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</si>
  <si>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</si>
  <si>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</si>
  <si>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</si>
  <si>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</si>
  <si>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</si>
  <si>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</si>
  <si>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</si>
  <si>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</si>
  <si>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</si>
  <si>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</si>
  <si>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</si>
  <si>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</si>
  <si>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</si>
  <si>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</si>
  <si>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</si>
  <si>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</si>
  <si>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</si>
  <si>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</si>
  <si>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</si>
  <si>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</si>
  <si>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</si>
  <si>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</si>
  <si>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</si>
  <si>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</si>
  <si>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</si>
  <si>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</si>
  <si>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</si>
  <si>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</si>
  <si>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</si>
  <si>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</si>
  <si>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</si>
  <si>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</si>
  <si>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</si>
  <si>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</si>
  <si>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</si>
  <si>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</si>
  <si>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</si>
  <si>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</si>
  <si>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</si>
  <si>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</si>
  <si>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</si>
  <si>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</si>
  <si>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</si>
  <si>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</si>
  <si>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</si>
  <si>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</si>
  <si>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</si>
  <si>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</si>
  <si>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</si>
  <si>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</si>
  <si>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</si>
  <si>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</si>
  <si>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</si>
  <si>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</si>
  <si>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</si>
  <si>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</si>
  <si>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</si>
  <si>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</si>
  <si>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</si>
  <si>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</si>
  <si>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</si>
  <si>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</si>
  <si>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</si>
  <si>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</si>
  <si>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</si>
  <si>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</si>
  <si>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</si>
  <si>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</si>
  <si>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</si>
  <si>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</si>
  <si>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</si>
  <si>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</si>
  <si>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</si>
  <si>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</si>
  <si>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</si>
  <si>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</si>
  <si>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</si>
  <si>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</si>
  <si>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</si>
  <si>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</si>
  <si>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</si>
  <si>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</si>
  <si>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</si>
  <si>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</si>
  <si>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</si>
  <si>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</si>
  <si>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</si>
  <si>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</si>
  <si>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</si>
  <si>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</si>
  <si>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</si>
  <si>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</si>
  <si>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</si>
  <si>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</si>
  <si>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</si>
  <si>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</si>
  <si>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</si>
  <si>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</si>
  <si>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</si>
  <si>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</si>
  <si>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</si>
  <si>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</si>
  <si>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</si>
  <si>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</si>
  <si>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</si>
  <si>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</si>
  <si>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</si>
  <si>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</si>
  <si>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</si>
  <si>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</si>
  <si>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</si>
  <si>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</si>
  <si>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</si>
  <si>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</si>
  <si>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</si>
  <si>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</si>
  <si>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</si>
  <si>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</si>
  <si>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</si>
  <si>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</si>
  <si>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</si>
  <si>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</si>
  <si>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</si>
  <si>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</si>
  <si>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</si>
  <si>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</si>
  <si>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</si>
  <si>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</si>
  <si>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</si>
  <si>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</si>
  <si>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</si>
  <si>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</si>
  <si>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</si>
  <si>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</si>
  <si>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</si>
  <si>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</si>
  <si>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</si>
  <si>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</si>
  <si>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</si>
  <si>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</si>
  <si>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</si>
  <si>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</si>
  <si>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</si>
  <si>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</si>
  <si>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</si>
  <si>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</si>
  <si>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</si>
  <si>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</si>
  <si>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</si>
  <si>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</si>
  <si>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</si>
  <si>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</si>
  <si>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</si>
  <si>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</si>
  <si>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</si>
  <si>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</si>
  <si>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</si>
  <si>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</si>
  <si>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</si>
  <si>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</si>
  <si>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</si>
  <si>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</si>
  <si>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</si>
  <si>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</si>
  <si>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</si>
  <si>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</si>
  <si>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</si>
  <si>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</si>
  <si>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</si>
  <si>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</si>
  <si>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</si>
  <si>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</si>
  <si>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</si>
  <si>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 xml:space="preserve">Prima vacacional </t>
  </si>
  <si>
    <t>NO APLICA</t>
  </si>
  <si>
    <t>DIRECTOR GENERAL</t>
  </si>
  <si>
    <t>IMPLAN</t>
  </si>
  <si>
    <t xml:space="preserve">BERTHA ANGELICA </t>
  </si>
  <si>
    <t>MARTIN</t>
  </si>
  <si>
    <t>LARA</t>
  </si>
  <si>
    <t>COORDINADOR AMBIENTAL</t>
  </si>
  <si>
    <t>MONICA</t>
  </si>
  <si>
    <t xml:space="preserve">GARCIA </t>
  </si>
  <si>
    <t>MARTINEZ</t>
  </si>
  <si>
    <t>PROYECTISTA</t>
  </si>
  <si>
    <t>ANTONIO</t>
  </si>
  <si>
    <t>SALDAÑA</t>
  </si>
  <si>
    <t>CRUZ</t>
  </si>
  <si>
    <t>AUXILIAR ADMINISTRATIVO</t>
  </si>
  <si>
    <t>SALMA BRENDA</t>
  </si>
  <si>
    <t>REYNOSO</t>
  </si>
  <si>
    <t>ZERMEÑO</t>
  </si>
  <si>
    <t>DIBUJANTE</t>
  </si>
  <si>
    <t>VANESSA</t>
  </si>
  <si>
    <t xml:space="preserve">BARAJAS </t>
  </si>
  <si>
    <t>TORRES</t>
  </si>
  <si>
    <t>Servidor Publico</t>
  </si>
  <si>
    <t>CATORCENAL</t>
  </si>
  <si>
    <t>ANUAL</t>
  </si>
  <si>
    <t>AGUINALDO</t>
  </si>
  <si>
    <t>SEMESTRAL</t>
  </si>
  <si>
    <t>NO SE CUENTA CON SISTEMAS DE COMPENSACION, BONOS, DIETAS, ESTIMULOS, APOYOS ECONOMICOS, PRESTASIONES ECONOMICAS Y EN ESPECIE.</t>
  </si>
  <si>
    <t>ZAIRA MILAGROS</t>
  </si>
  <si>
    <t>RIOS</t>
  </si>
  <si>
    <t>RECEPCIONISTA</t>
  </si>
  <si>
    <t xml:space="preserve">LÓPEZ </t>
  </si>
  <si>
    <t>ARMAS</t>
  </si>
  <si>
    <t>JULIO</t>
  </si>
  <si>
    <t>isr</t>
  </si>
  <si>
    <t>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</si>
</sst>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indexed="8"/>
      </left>
      <right style="dotted">
        <color indexed="8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2" fontId="5" fillId="0" borderId="1" xfId="2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Fill="1"/>
    <xf numFmtId="2" fontId="5" fillId="0" borderId="3" xfId="2" applyNumberFormat="1" applyFont="1" applyBorder="1" applyAlignment="1">
      <alignment horizontal="center" vertical="center" wrapText="1"/>
    </xf>
    <xf numFmtId="0" fontId="0" fillId="0" borderId="0" xfId="0"/>
    <xf numFmtId="0" fontId="0" fillId="0" borderId="4" xfId="0" applyFill="1" applyBorder="1"/>
    <xf numFmtId="2" fontId="5" fillId="0" borderId="4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Fill="1" applyBorder="1"/>
    <xf numFmtId="2" fontId="7" fillId="0" borderId="3" xfId="2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/>
    </xf>
    <xf numFmtId="2" fontId="7" fillId="0" borderId="5" xfId="2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4" fontId="7" fillId="0" borderId="1" xfId="2" applyNumberFormat="1" applyFont="1" applyBorder="1" applyAlignment="1">
      <alignment horizontal="center" vertical="center" wrapText="1"/>
    </xf>
    <xf numFmtId="44" fontId="0" fillId="0" borderId="0" xfId="0" applyNumberFormat="1"/>
    <xf numFmtId="4" fontId="9" fillId="0" borderId="0" xfId="0" applyNumberFormat="1" applyFont="1"/>
    <xf numFmtId="0" fontId="9" fillId="0" borderId="0" xfId="0" applyFont="1"/>
    <xf numFmtId="4" fontId="5" fillId="0" borderId="3" xfId="2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4" fontId="7" fillId="0" borderId="1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/>
    <xf numFmtId="2" fontId="6" fillId="0" borderId="1" xfId="0" applyNumberFormat="1" applyFont="1" applyBorder="1"/>
    <xf numFmtId="4" fontId="6" fillId="0" borderId="1" xfId="0" applyNumberFormat="1" applyFont="1" applyBorder="1"/>
    <xf numFmtId="14" fontId="6" fillId="0" borderId="1" xfId="0" applyNumberFormat="1" applyFont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35-TRANSPARENCIA\TRANSPARENCIA%202019\2%20TRIMESTRE\FORMATOS\6%20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4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20.42578125" bestFit="1" customWidth="1"/>
    <col min="5" max="5" width="11.28515625" customWidth="1"/>
    <col min="6" max="6" width="26" bestFit="1" customWidth="1"/>
    <col min="7" max="7" width="23.5703125" bestFit="1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5.85546875" style="7" customWidth="1"/>
    <col min="14" max="14" width="17.5703125" style="7" bestFit="1" customWidth="1"/>
    <col min="15" max="15" width="14.42578125" style="7" customWidth="1"/>
    <col min="16" max="16" width="16.140625" bestFit="1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133.5703125" bestFit="1" customWidth="1"/>
  </cols>
  <sheetData>
    <row r="1" spans="1:37" hidden="1" x14ac:dyDescent="0.25">
      <c r="A1" t="s">
        <v>0</v>
      </c>
    </row>
    <row r="2" spans="1:37" x14ac:dyDescent="0.25">
      <c r="A2" s="29" t="s">
        <v>1</v>
      </c>
      <c r="B2" s="31"/>
      <c r="C2" s="31"/>
      <c r="D2" s="29" t="s">
        <v>2</v>
      </c>
      <c r="E2" s="31"/>
      <c r="F2" s="31"/>
      <c r="G2" s="32" t="s">
        <v>3</v>
      </c>
      <c r="H2" s="31"/>
      <c r="I2" s="31"/>
    </row>
    <row r="3" spans="1:37" s="3" customFormat="1" ht="89.25" customHeight="1" x14ac:dyDescent="0.25">
      <c r="A3" s="33" t="s">
        <v>4</v>
      </c>
      <c r="B3" s="34"/>
      <c r="C3" s="34"/>
      <c r="D3" s="33" t="s">
        <v>5</v>
      </c>
      <c r="E3" s="34"/>
      <c r="F3" s="34"/>
      <c r="G3" s="35" t="s">
        <v>6</v>
      </c>
      <c r="H3" s="36"/>
      <c r="I3" s="36"/>
      <c r="M3" s="8"/>
      <c r="N3" s="8"/>
      <c r="O3" s="8"/>
    </row>
    <row r="4" spans="1:37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8" t="s">
        <v>11</v>
      </c>
      <c r="N4" s="8" t="s">
        <v>7</v>
      </c>
      <c r="O4" s="8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7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8" t="s">
        <v>27</v>
      </c>
      <c r="N5" s="8" t="s">
        <v>28</v>
      </c>
      <c r="O5" s="8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7" s="3" customFormat="1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7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9" t="s">
        <v>61</v>
      </c>
      <c r="N7" s="9" t="s">
        <v>62</v>
      </c>
      <c r="O7" s="9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7" x14ac:dyDescent="0.25">
      <c r="A8" s="52">
        <v>2020</v>
      </c>
      <c r="B8" s="53">
        <v>43831</v>
      </c>
      <c r="C8" s="53">
        <v>43921</v>
      </c>
      <c r="D8" s="37" t="s">
        <v>90</v>
      </c>
      <c r="E8" s="54">
        <v>1</v>
      </c>
      <c r="F8" s="55" t="s">
        <v>218</v>
      </c>
      <c r="G8" s="37" t="s">
        <v>239</v>
      </c>
      <c r="H8" s="55" t="s">
        <v>219</v>
      </c>
      <c r="I8" s="55" t="s">
        <v>220</v>
      </c>
      <c r="J8" s="55" t="s">
        <v>221</v>
      </c>
      <c r="K8" s="55" t="s">
        <v>222</v>
      </c>
      <c r="L8" s="56" t="s">
        <v>93</v>
      </c>
      <c r="M8" s="57">
        <v>32343.363428571425</v>
      </c>
      <c r="N8" s="38" t="s">
        <v>214</v>
      </c>
      <c r="O8" s="58">
        <v>26354.997714285713</v>
      </c>
      <c r="P8" s="37" t="s">
        <v>214</v>
      </c>
      <c r="Q8" s="59">
        <v>0</v>
      </c>
      <c r="R8" s="59">
        <v>469.31</v>
      </c>
      <c r="S8" s="60">
        <v>32343.363428571425</v>
      </c>
      <c r="T8" s="59">
        <v>0</v>
      </c>
      <c r="U8" s="45">
        <f>M8/30.4*40</f>
        <v>42557.057142857142</v>
      </c>
      <c r="V8" s="45">
        <f t="shared" ref="V8:V14" si="0">M8/30.4*20*0.3</f>
        <v>6383.5585714285708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37" t="s">
        <v>219</v>
      </c>
      <c r="AE8" s="61">
        <v>43935</v>
      </c>
      <c r="AF8" s="61">
        <v>43933</v>
      </c>
      <c r="AG8" s="37" t="s">
        <v>244</v>
      </c>
    </row>
    <row r="9" spans="1:37" s="2" customFormat="1" x14ac:dyDescent="0.25">
      <c r="A9" s="52">
        <v>2020</v>
      </c>
      <c r="B9" s="53">
        <v>43831</v>
      </c>
      <c r="C9" s="53">
        <v>43921</v>
      </c>
      <c r="D9" s="37" t="s">
        <v>90</v>
      </c>
      <c r="E9" s="54">
        <v>2</v>
      </c>
      <c r="F9" s="55" t="s">
        <v>223</v>
      </c>
      <c r="G9" s="37" t="s">
        <v>239</v>
      </c>
      <c r="H9" s="55" t="s">
        <v>219</v>
      </c>
      <c r="I9" s="55" t="s">
        <v>224</v>
      </c>
      <c r="J9" s="55" t="s">
        <v>225</v>
      </c>
      <c r="K9" s="55" t="s">
        <v>226</v>
      </c>
      <c r="L9" s="55" t="s">
        <v>93</v>
      </c>
      <c r="M9" s="57">
        <v>17335.057142857142</v>
      </c>
      <c r="N9" s="38" t="s">
        <v>214</v>
      </c>
      <c r="O9" s="58">
        <v>14793.204571428567</v>
      </c>
      <c r="P9" s="37" t="s">
        <v>214</v>
      </c>
      <c r="Q9" s="59">
        <v>0</v>
      </c>
      <c r="R9" s="59">
        <v>469.31</v>
      </c>
      <c r="S9" s="60">
        <v>17335.057142857142</v>
      </c>
      <c r="T9" s="59">
        <v>0</v>
      </c>
      <c r="U9" s="45">
        <f t="shared" ref="U9:U14" si="1">M9/30.4*40</f>
        <v>22809.285714285717</v>
      </c>
      <c r="V9" s="45">
        <f t="shared" si="0"/>
        <v>3421.3928571428573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37" t="s">
        <v>219</v>
      </c>
      <c r="AE9" s="61">
        <v>43935</v>
      </c>
      <c r="AF9" s="61">
        <v>43933</v>
      </c>
      <c r="AG9" s="37" t="s">
        <v>244</v>
      </c>
    </row>
    <row r="10" spans="1:37" s="2" customFormat="1" x14ac:dyDescent="0.25">
      <c r="A10" s="52">
        <v>2020</v>
      </c>
      <c r="B10" s="53">
        <v>43831</v>
      </c>
      <c r="C10" s="53">
        <v>43921</v>
      </c>
      <c r="D10" s="37" t="s">
        <v>90</v>
      </c>
      <c r="E10" s="54">
        <v>3</v>
      </c>
      <c r="F10" s="55" t="s">
        <v>227</v>
      </c>
      <c r="G10" s="37" t="s">
        <v>239</v>
      </c>
      <c r="H10" s="55" t="s">
        <v>219</v>
      </c>
      <c r="I10" s="55" t="s">
        <v>228</v>
      </c>
      <c r="J10" s="55" t="s">
        <v>229</v>
      </c>
      <c r="K10" s="55" t="s">
        <v>230</v>
      </c>
      <c r="L10" s="55" t="s">
        <v>94</v>
      </c>
      <c r="M10" s="57">
        <v>14357.246857142856</v>
      </c>
      <c r="N10" s="38" t="s">
        <v>214</v>
      </c>
      <c r="O10" s="58">
        <v>12451.449142857142</v>
      </c>
      <c r="P10" s="37" t="s">
        <v>214</v>
      </c>
      <c r="Q10" s="59">
        <v>0</v>
      </c>
      <c r="R10" s="59">
        <v>469.31</v>
      </c>
      <c r="S10" s="60">
        <v>14357.246857142856</v>
      </c>
      <c r="T10" s="59">
        <v>0</v>
      </c>
      <c r="U10" s="45">
        <f t="shared" si="1"/>
        <v>18891.114285714288</v>
      </c>
      <c r="V10" s="45">
        <f t="shared" si="0"/>
        <v>2833.6671428571431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37" t="s">
        <v>219</v>
      </c>
      <c r="AE10" s="61">
        <v>43935</v>
      </c>
      <c r="AF10" s="61">
        <v>43933</v>
      </c>
      <c r="AG10" s="37" t="s">
        <v>244</v>
      </c>
    </row>
    <row r="11" spans="1:37" s="2" customFormat="1" x14ac:dyDescent="0.25">
      <c r="A11" s="52">
        <v>2020</v>
      </c>
      <c r="B11" s="53">
        <v>43831</v>
      </c>
      <c r="C11" s="53">
        <v>43921</v>
      </c>
      <c r="D11" s="37" t="s">
        <v>90</v>
      </c>
      <c r="E11" s="54">
        <v>4</v>
      </c>
      <c r="F11" s="55" t="s">
        <v>231</v>
      </c>
      <c r="G11" s="37" t="s">
        <v>239</v>
      </c>
      <c r="H11" s="55" t="s">
        <v>219</v>
      </c>
      <c r="I11" s="55" t="s">
        <v>232</v>
      </c>
      <c r="J11" s="55" t="s">
        <v>233</v>
      </c>
      <c r="K11" s="55" t="s">
        <v>234</v>
      </c>
      <c r="L11" s="55" t="s">
        <v>93</v>
      </c>
      <c r="M11" s="57">
        <v>8793.58</v>
      </c>
      <c r="N11" s="38" t="s">
        <v>214</v>
      </c>
      <c r="O11" s="58">
        <v>7942.025333333333</v>
      </c>
      <c r="P11" s="37" t="s">
        <v>214</v>
      </c>
      <c r="Q11" s="59">
        <v>0</v>
      </c>
      <c r="R11" s="59">
        <v>469.31</v>
      </c>
      <c r="S11" s="60">
        <v>8793.58</v>
      </c>
      <c r="T11" s="59">
        <v>0</v>
      </c>
      <c r="U11" s="45">
        <f t="shared" si="1"/>
        <v>11570.5</v>
      </c>
      <c r="V11" s="45">
        <f t="shared" si="0"/>
        <v>1735.575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37" t="s">
        <v>219</v>
      </c>
      <c r="AE11" s="61">
        <v>43935</v>
      </c>
      <c r="AF11" s="61">
        <v>43933</v>
      </c>
      <c r="AG11" s="37" t="s">
        <v>244</v>
      </c>
    </row>
    <row r="12" spans="1:37" s="2" customFormat="1" x14ac:dyDescent="0.25">
      <c r="A12" s="52">
        <v>2020</v>
      </c>
      <c r="B12" s="53">
        <v>43831</v>
      </c>
      <c r="C12" s="53">
        <v>43921</v>
      </c>
      <c r="D12" s="37" t="s">
        <v>90</v>
      </c>
      <c r="E12" s="54">
        <v>5</v>
      </c>
      <c r="F12" s="55" t="s">
        <v>235</v>
      </c>
      <c r="G12" s="37" t="s">
        <v>239</v>
      </c>
      <c r="H12" s="55" t="s">
        <v>219</v>
      </c>
      <c r="I12" s="55" t="s">
        <v>236</v>
      </c>
      <c r="J12" s="55" t="s">
        <v>237</v>
      </c>
      <c r="K12" s="55" t="s">
        <v>238</v>
      </c>
      <c r="L12" s="55" t="s">
        <v>93</v>
      </c>
      <c r="M12" s="57">
        <v>7833.7977142857144</v>
      </c>
      <c r="N12" s="38" t="s">
        <v>214</v>
      </c>
      <c r="O12" s="58">
        <v>7095.0560000000005</v>
      </c>
      <c r="P12" s="37" t="s">
        <v>214</v>
      </c>
      <c r="Q12" s="59">
        <v>0</v>
      </c>
      <c r="R12" s="59">
        <v>469.31</v>
      </c>
      <c r="S12" s="60">
        <v>7833.7977142857144</v>
      </c>
      <c r="T12" s="59">
        <v>0</v>
      </c>
      <c r="U12" s="45">
        <f t="shared" si="1"/>
        <v>10307.628571428573</v>
      </c>
      <c r="V12" s="45">
        <f t="shared" si="0"/>
        <v>1546.1442857142858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37" t="s">
        <v>219</v>
      </c>
      <c r="AE12" s="61">
        <v>43935</v>
      </c>
      <c r="AF12" s="61">
        <v>43933</v>
      </c>
      <c r="AG12" s="37" t="s">
        <v>244</v>
      </c>
    </row>
    <row r="13" spans="1:37" s="26" customFormat="1" x14ac:dyDescent="0.25">
      <c r="A13" s="52">
        <v>2020</v>
      </c>
      <c r="B13" s="53">
        <v>43831</v>
      </c>
      <c r="C13" s="53">
        <v>43921</v>
      </c>
      <c r="D13" s="37" t="s">
        <v>90</v>
      </c>
      <c r="E13" s="54">
        <v>6</v>
      </c>
      <c r="F13" s="55" t="s">
        <v>235</v>
      </c>
      <c r="G13" s="37" t="s">
        <v>239</v>
      </c>
      <c r="H13" s="55" t="s">
        <v>219</v>
      </c>
      <c r="I13" s="55" t="s">
        <v>250</v>
      </c>
      <c r="J13" s="55" t="s">
        <v>248</v>
      </c>
      <c r="K13" s="55" t="s">
        <v>249</v>
      </c>
      <c r="L13" s="55" t="s">
        <v>94</v>
      </c>
      <c r="M13" s="57">
        <v>10721.624</v>
      </c>
      <c r="N13" s="38" t="s">
        <v>214</v>
      </c>
      <c r="O13" s="58">
        <v>9548.2708571428575</v>
      </c>
      <c r="P13" s="37" t="s">
        <v>214</v>
      </c>
      <c r="Q13" s="59">
        <v>0</v>
      </c>
      <c r="R13" s="59">
        <v>469.31</v>
      </c>
      <c r="S13" s="60">
        <v>10721.624</v>
      </c>
      <c r="T13" s="59">
        <v>0</v>
      </c>
      <c r="U13" s="45">
        <f t="shared" si="1"/>
        <v>14107.4</v>
      </c>
      <c r="V13" s="45">
        <f t="shared" si="0"/>
        <v>2116.1099999999997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37" t="s">
        <v>219</v>
      </c>
      <c r="AE13" s="61">
        <v>43935</v>
      </c>
      <c r="AF13" s="61">
        <v>43933</v>
      </c>
      <c r="AG13" s="37" t="s">
        <v>244</v>
      </c>
    </row>
    <row r="14" spans="1:37" s="13" customFormat="1" x14ac:dyDescent="0.25">
      <c r="A14" s="62">
        <v>2020</v>
      </c>
      <c r="B14" s="53">
        <v>43831</v>
      </c>
      <c r="C14" s="53">
        <v>43921</v>
      </c>
      <c r="D14" s="38" t="s">
        <v>90</v>
      </c>
      <c r="E14" s="54">
        <v>7</v>
      </c>
      <c r="F14" s="55" t="s">
        <v>247</v>
      </c>
      <c r="G14" s="38" t="s">
        <v>239</v>
      </c>
      <c r="H14" s="63" t="s">
        <v>219</v>
      </c>
      <c r="I14" s="63" t="s">
        <v>245</v>
      </c>
      <c r="J14" s="63" t="s">
        <v>248</v>
      </c>
      <c r="K14" s="63" t="s">
        <v>246</v>
      </c>
      <c r="L14" s="63" t="s">
        <v>93</v>
      </c>
      <c r="M14" s="57">
        <v>6798.0697142857143</v>
      </c>
      <c r="N14" s="38" t="s">
        <v>214</v>
      </c>
      <c r="O14" s="58">
        <v>6172.0251428571428</v>
      </c>
      <c r="P14" s="38" t="s">
        <v>214</v>
      </c>
      <c r="Q14" s="59">
        <v>0</v>
      </c>
      <c r="R14" s="37">
        <v>469.31</v>
      </c>
      <c r="S14" s="60">
        <v>6798.0697142857143</v>
      </c>
      <c r="T14" s="59">
        <v>0</v>
      </c>
      <c r="U14" s="45">
        <f t="shared" si="1"/>
        <v>8944.8285714285721</v>
      </c>
      <c r="V14" s="45">
        <f t="shared" si="0"/>
        <v>1341.7242857142858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37" t="s">
        <v>219</v>
      </c>
      <c r="AE14" s="61">
        <v>43935</v>
      </c>
      <c r="AF14" s="61">
        <v>43933</v>
      </c>
      <c r="AG14" s="64" t="s">
        <v>244</v>
      </c>
      <c r="AH14" s="51"/>
      <c r="AI14" s="51"/>
      <c r="AJ14" s="51"/>
      <c r="AK14" s="5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13" xr:uid="{E7E1F9BF-0096-4F66-AAFE-49706FA7B9A2}">
      <formula1>hidden1</formula1>
    </dataValidation>
    <dataValidation type="list" allowBlank="1" showInputMessage="1" showErrorMessage="1" sqref="L8" xr:uid="{B441A7AC-E866-4F21-A64F-CBB1C62CE91E}">
      <formula1>hidden2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A7" sqref="A7:F10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54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s="21" t="s">
        <v>215</v>
      </c>
      <c r="C4" s="23">
        <v>0</v>
      </c>
      <c r="D4" s="23">
        <v>0</v>
      </c>
      <c r="E4" t="s">
        <v>215</v>
      </c>
      <c r="F4" t="s">
        <v>215</v>
      </c>
    </row>
    <row r="5" spans="1:6" x14ac:dyDescent="0.25">
      <c r="A5" s="2">
        <v>2</v>
      </c>
      <c r="B5" s="21" t="s">
        <v>215</v>
      </c>
      <c r="C5" s="23">
        <v>0</v>
      </c>
      <c r="D5" s="23">
        <v>0</v>
      </c>
      <c r="E5" t="s">
        <v>215</v>
      </c>
      <c r="F5" t="s">
        <v>215</v>
      </c>
    </row>
    <row r="6" spans="1:6" x14ac:dyDescent="0.25">
      <c r="A6" s="2">
        <v>3</v>
      </c>
      <c r="B6" s="21" t="s">
        <v>215</v>
      </c>
      <c r="C6" s="23">
        <v>0</v>
      </c>
      <c r="D6" s="23">
        <v>0</v>
      </c>
      <c r="E6" t="s">
        <v>215</v>
      </c>
      <c r="F6" t="s">
        <v>215</v>
      </c>
    </row>
    <row r="7" spans="1:6" x14ac:dyDescent="0.25">
      <c r="A7" s="2">
        <v>4</v>
      </c>
      <c r="B7" s="21" t="s">
        <v>215</v>
      </c>
      <c r="C7" s="23">
        <v>0</v>
      </c>
      <c r="D7" s="23">
        <v>0</v>
      </c>
      <c r="E7" t="s">
        <v>215</v>
      </c>
      <c r="F7" t="s">
        <v>215</v>
      </c>
    </row>
    <row r="8" spans="1:6" x14ac:dyDescent="0.25">
      <c r="A8" s="2">
        <v>5</v>
      </c>
      <c r="B8" s="21" t="s">
        <v>215</v>
      </c>
      <c r="C8" s="23">
        <v>0</v>
      </c>
      <c r="D8" s="23">
        <v>0</v>
      </c>
      <c r="E8" t="s">
        <v>215</v>
      </c>
      <c r="F8" t="s">
        <v>215</v>
      </c>
    </row>
    <row r="9" spans="1:6" x14ac:dyDescent="0.25">
      <c r="A9">
        <v>6</v>
      </c>
      <c r="B9" t="s">
        <v>215</v>
      </c>
      <c r="C9" s="23">
        <v>0</v>
      </c>
      <c r="D9" s="23">
        <v>0</v>
      </c>
      <c r="E9" t="s">
        <v>215</v>
      </c>
      <c r="F9" t="s">
        <v>215</v>
      </c>
    </row>
    <row r="10" spans="1:6" x14ac:dyDescent="0.25">
      <c r="A10" s="26">
        <v>7</v>
      </c>
      <c r="B10" s="26" t="s">
        <v>215</v>
      </c>
      <c r="C10" s="23">
        <v>0</v>
      </c>
      <c r="D10" s="23">
        <v>0</v>
      </c>
      <c r="E10" s="26" t="s">
        <v>215</v>
      </c>
      <c r="F10" s="26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1" t="s">
        <v>215</v>
      </c>
      <c r="C4" s="23">
        <v>0</v>
      </c>
      <c r="D4" s="23">
        <v>0</v>
      </c>
      <c r="E4" s="2" t="s">
        <v>215</v>
      </c>
      <c r="F4" s="2" t="s">
        <v>215</v>
      </c>
    </row>
    <row r="5" spans="1:6" x14ac:dyDescent="0.25">
      <c r="A5" s="2">
        <v>2</v>
      </c>
      <c r="B5" s="21" t="s">
        <v>215</v>
      </c>
      <c r="C5" s="23">
        <v>0</v>
      </c>
      <c r="D5" s="23">
        <v>0</v>
      </c>
      <c r="E5" s="2" t="s">
        <v>215</v>
      </c>
      <c r="F5" s="2" t="s">
        <v>215</v>
      </c>
    </row>
    <row r="6" spans="1:6" x14ac:dyDescent="0.25">
      <c r="A6" s="2">
        <v>3</v>
      </c>
      <c r="B6" s="21" t="s">
        <v>215</v>
      </c>
      <c r="C6" s="23">
        <v>0</v>
      </c>
      <c r="D6" s="23">
        <v>0</v>
      </c>
      <c r="E6" s="2" t="s">
        <v>215</v>
      </c>
      <c r="F6" s="2" t="s">
        <v>215</v>
      </c>
    </row>
    <row r="7" spans="1:6" x14ac:dyDescent="0.25">
      <c r="A7" s="2">
        <v>4</v>
      </c>
      <c r="B7" s="21" t="s">
        <v>215</v>
      </c>
      <c r="C7" s="23">
        <v>0</v>
      </c>
      <c r="D7" s="23">
        <v>0</v>
      </c>
      <c r="E7" s="2" t="s">
        <v>215</v>
      </c>
      <c r="F7" s="2" t="s">
        <v>215</v>
      </c>
    </row>
    <row r="8" spans="1:6" x14ac:dyDescent="0.25">
      <c r="A8" s="2">
        <v>5</v>
      </c>
      <c r="B8" s="21" t="s">
        <v>215</v>
      </c>
      <c r="C8" s="23">
        <v>0</v>
      </c>
      <c r="D8" s="23">
        <v>0</v>
      </c>
      <c r="E8" s="2" t="s">
        <v>215</v>
      </c>
      <c r="F8" s="2" t="s">
        <v>215</v>
      </c>
    </row>
    <row r="9" spans="1:6" x14ac:dyDescent="0.25">
      <c r="A9">
        <v>6</v>
      </c>
      <c r="B9" t="s">
        <v>215</v>
      </c>
      <c r="C9" s="23">
        <v>0</v>
      </c>
      <c r="D9" s="23">
        <v>0</v>
      </c>
      <c r="E9" t="s">
        <v>215</v>
      </c>
      <c r="F9" t="s">
        <v>215</v>
      </c>
    </row>
    <row r="10" spans="1:6" x14ac:dyDescent="0.25">
      <c r="A10" s="26">
        <v>7</v>
      </c>
      <c r="B10" s="26" t="s">
        <v>215</v>
      </c>
      <c r="C10" s="23">
        <v>0</v>
      </c>
      <c r="D10" s="23">
        <v>0</v>
      </c>
      <c r="E10" s="26" t="s">
        <v>215</v>
      </c>
      <c r="F10" s="26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21" t="s">
        <v>215</v>
      </c>
      <c r="C4" s="23">
        <v>0</v>
      </c>
      <c r="D4" s="23">
        <v>0</v>
      </c>
      <c r="E4" t="s">
        <v>215</v>
      </c>
      <c r="F4" t="s">
        <v>215</v>
      </c>
    </row>
    <row r="5" spans="1:6" x14ac:dyDescent="0.25">
      <c r="A5">
        <v>2</v>
      </c>
      <c r="B5" s="21" t="s">
        <v>215</v>
      </c>
      <c r="C5" s="23">
        <v>0</v>
      </c>
      <c r="D5" s="23">
        <v>0</v>
      </c>
      <c r="E5" t="s">
        <v>215</v>
      </c>
      <c r="F5" t="s">
        <v>215</v>
      </c>
    </row>
    <row r="6" spans="1:6" x14ac:dyDescent="0.25">
      <c r="A6">
        <v>3</v>
      </c>
      <c r="B6" s="21" t="s">
        <v>215</v>
      </c>
      <c r="C6" s="23">
        <v>0</v>
      </c>
      <c r="D6" s="23">
        <v>0</v>
      </c>
      <c r="E6" t="s">
        <v>215</v>
      </c>
      <c r="F6" t="s">
        <v>215</v>
      </c>
    </row>
    <row r="7" spans="1:6" x14ac:dyDescent="0.25">
      <c r="A7">
        <v>4</v>
      </c>
      <c r="B7" s="21" t="s">
        <v>215</v>
      </c>
      <c r="C7" s="23">
        <v>0</v>
      </c>
      <c r="D7" s="23">
        <v>0</v>
      </c>
      <c r="E7" t="s">
        <v>215</v>
      </c>
      <c r="F7" t="s">
        <v>215</v>
      </c>
    </row>
    <row r="8" spans="1:6" x14ac:dyDescent="0.25">
      <c r="A8">
        <v>5</v>
      </c>
      <c r="B8" s="21" t="s">
        <v>215</v>
      </c>
      <c r="C8" s="23">
        <v>0</v>
      </c>
      <c r="D8" s="23">
        <v>0</v>
      </c>
      <c r="E8" t="s">
        <v>215</v>
      </c>
      <c r="F8" t="s">
        <v>215</v>
      </c>
    </row>
    <row r="9" spans="1:6" x14ac:dyDescent="0.25">
      <c r="A9">
        <v>6</v>
      </c>
      <c r="B9" t="s">
        <v>215</v>
      </c>
      <c r="C9" s="23">
        <v>0</v>
      </c>
      <c r="D9" s="23">
        <v>0</v>
      </c>
      <c r="E9" t="s">
        <v>215</v>
      </c>
      <c r="F9" t="s">
        <v>215</v>
      </c>
    </row>
    <row r="10" spans="1:6" x14ac:dyDescent="0.25">
      <c r="A10" s="26">
        <v>7</v>
      </c>
      <c r="B10" s="26" t="s">
        <v>215</v>
      </c>
      <c r="C10" s="23">
        <v>0</v>
      </c>
      <c r="D10" s="23">
        <v>0</v>
      </c>
      <c r="E10" s="26" t="s">
        <v>215</v>
      </c>
      <c r="F10" s="26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21" t="s">
        <v>215</v>
      </c>
      <c r="C4" s="23">
        <v>0</v>
      </c>
      <c r="D4" s="23">
        <v>0</v>
      </c>
      <c r="E4" t="s">
        <v>215</v>
      </c>
      <c r="F4" t="s">
        <v>215</v>
      </c>
    </row>
    <row r="5" spans="1:6" x14ac:dyDescent="0.25">
      <c r="A5">
        <v>2</v>
      </c>
      <c r="B5" s="21" t="s">
        <v>215</v>
      </c>
      <c r="C5" s="23">
        <v>0</v>
      </c>
      <c r="D5" s="23">
        <v>0</v>
      </c>
      <c r="E5" t="s">
        <v>215</v>
      </c>
      <c r="F5" t="s">
        <v>215</v>
      </c>
    </row>
    <row r="6" spans="1:6" x14ac:dyDescent="0.25">
      <c r="A6">
        <v>3</v>
      </c>
      <c r="B6" s="21" t="s">
        <v>215</v>
      </c>
      <c r="C6" s="23">
        <v>0</v>
      </c>
      <c r="D6" s="23">
        <v>0</v>
      </c>
      <c r="E6" t="s">
        <v>215</v>
      </c>
      <c r="F6" t="s">
        <v>215</v>
      </c>
    </row>
    <row r="7" spans="1:6" x14ac:dyDescent="0.25">
      <c r="A7">
        <v>4</v>
      </c>
      <c r="B7" s="21" t="s">
        <v>215</v>
      </c>
      <c r="C7" s="23">
        <v>0</v>
      </c>
      <c r="D7" s="23">
        <v>0</v>
      </c>
      <c r="E7" t="s">
        <v>215</v>
      </c>
      <c r="F7" t="s">
        <v>215</v>
      </c>
    </row>
    <row r="8" spans="1:6" x14ac:dyDescent="0.25">
      <c r="A8">
        <v>5</v>
      </c>
      <c r="B8" s="21" t="s">
        <v>215</v>
      </c>
      <c r="C8" s="23">
        <v>0</v>
      </c>
      <c r="D8" s="23">
        <v>0</v>
      </c>
      <c r="E8" t="s">
        <v>215</v>
      </c>
      <c r="F8" t="s">
        <v>215</v>
      </c>
    </row>
    <row r="9" spans="1:6" x14ac:dyDescent="0.25">
      <c r="A9">
        <v>6</v>
      </c>
      <c r="B9" t="s">
        <v>215</v>
      </c>
      <c r="C9" s="23">
        <v>0</v>
      </c>
      <c r="D9" s="23">
        <v>0</v>
      </c>
      <c r="E9" t="s">
        <v>215</v>
      </c>
      <c r="F9" t="s">
        <v>215</v>
      </c>
    </row>
    <row r="10" spans="1:6" x14ac:dyDescent="0.25">
      <c r="A10" s="26">
        <v>7</v>
      </c>
      <c r="B10" s="26" t="s">
        <v>215</v>
      </c>
      <c r="C10" s="23">
        <v>0</v>
      </c>
      <c r="D10" s="23">
        <v>0</v>
      </c>
      <c r="E10" s="26" t="s">
        <v>215</v>
      </c>
      <c r="F10" s="26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0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0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4" t="s">
        <v>215</v>
      </c>
      <c r="C4" s="24">
        <v>0</v>
      </c>
      <c r="D4" s="24">
        <v>0</v>
      </c>
      <c r="E4" s="14" t="s">
        <v>215</v>
      </c>
      <c r="F4" s="14" t="s">
        <v>215</v>
      </c>
      <c r="G4" s="13"/>
    </row>
    <row r="5" spans="1:7" x14ac:dyDescent="0.25">
      <c r="A5">
        <v>2</v>
      </c>
      <c r="B5" s="14" t="s">
        <v>215</v>
      </c>
      <c r="C5" s="24">
        <v>0</v>
      </c>
      <c r="D5" s="24">
        <v>0</v>
      </c>
      <c r="E5" s="14" t="s">
        <v>215</v>
      </c>
      <c r="F5" s="14" t="s">
        <v>215</v>
      </c>
      <c r="G5" s="13"/>
    </row>
    <row r="6" spans="1:7" x14ac:dyDescent="0.25">
      <c r="A6">
        <v>3</v>
      </c>
      <c r="B6" s="14" t="s">
        <v>215</v>
      </c>
      <c r="C6" s="24">
        <v>0</v>
      </c>
      <c r="D6" s="24">
        <v>0</v>
      </c>
      <c r="E6" s="14" t="s">
        <v>215</v>
      </c>
      <c r="F6" s="14" t="s">
        <v>215</v>
      </c>
      <c r="G6" s="13"/>
    </row>
    <row r="7" spans="1:7" x14ac:dyDescent="0.25">
      <c r="A7">
        <v>4</v>
      </c>
      <c r="B7" s="14" t="s">
        <v>215</v>
      </c>
      <c r="C7" s="24">
        <v>0</v>
      </c>
      <c r="D7" s="24">
        <v>0</v>
      </c>
      <c r="E7" s="14" t="s">
        <v>215</v>
      </c>
      <c r="F7" s="14" t="s">
        <v>215</v>
      </c>
      <c r="G7" s="13"/>
    </row>
    <row r="8" spans="1:7" x14ac:dyDescent="0.25">
      <c r="A8">
        <v>5</v>
      </c>
      <c r="B8" s="14" t="s">
        <v>215</v>
      </c>
      <c r="C8" s="24">
        <v>0</v>
      </c>
      <c r="D8" s="24">
        <v>0</v>
      </c>
      <c r="E8" s="14" t="s">
        <v>215</v>
      </c>
      <c r="F8" s="14" t="s">
        <v>215</v>
      </c>
      <c r="G8" s="13"/>
    </row>
    <row r="9" spans="1:7" x14ac:dyDescent="0.25">
      <c r="A9">
        <v>6</v>
      </c>
      <c r="B9" s="14" t="s">
        <v>215</v>
      </c>
      <c r="C9" s="24">
        <v>0</v>
      </c>
      <c r="D9" s="24">
        <v>0</v>
      </c>
      <c r="E9" s="14" t="s">
        <v>215</v>
      </c>
      <c r="F9" s="14" t="s">
        <v>215</v>
      </c>
    </row>
    <row r="10" spans="1:7" x14ac:dyDescent="0.25">
      <c r="A10" s="26">
        <v>7</v>
      </c>
      <c r="B10" s="14" t="s">
        <v>215</v>
      </c>
      <c r="C10" s="24">
        <v>0</v>
      </c>
      <c r="D10" s="24">
        <v>0</v>
      </c>
      <c r="E10" s="14" t="s">
        <v>215</v>
      </c>
      <c r="F10" s="14" t="s">
        <v>215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21" t="s">
        <v>215</v>
      </c>
      <c r="C4" s="23">
        <v>0</v>
      </c>
      <c r="D4" s="23">
        <v>0</v>
      </c>
      <c r="E4" s="2" t="s">
        <v>215</v>
      </c>
      <c r="F4" s="2" t="s">
        <v>215</v>
      </c>
    </row>
    <row r="5" spans="1:6" x14ac:dyDescent="0.25">
      <c r="A5">
        <v>2</v>
      </c>
      <c r="B5" s="21" t="s">
        <v>215</v>
      </c>
      <c r="C5" s="23">
        <v>0</v>
      </c>
      <c r="D5" s="23">
        <v>0</v>
      </c>
      <c r="E5" s="2" t="s">
        <v>215</v>
      </c>
      <c r="F5" s="2" t="s">
        <v>215</v>
      </c>
    </row>
    <row r="6" spans="1:6" x14ac:dyDescent="0.25">
      <c r="A6">
        <v>3</v>
      </c>
      <c r="B6" s="21" t="s">
        <v>215</v>
      </c>
      <c r="C6" s="23">
        <v>0</v>
      </c>
      <c r="D6" s="23">
        <v>0</v>
      </c>
      <c r="E6" s="2" t="s">
        <v>215</v>
      </c>
      <c r="F6" s="2" t="s">
        <v>215</v>
      </c>
    </row>
    <row r="7" spans="1:6" x14ac:dyDescent="0.25">
      <c r="A7">
        <v>4</v>
      </c>
      <c r="B7" s="21" t="s">
        <v>215</v>
      </c>
      <c r="C7" s="23">
        <v>0</v>
      </c>
      <c r="D7" s="23">
        <v>0</v>
      </c>
      <c r="E7" s="2" t="s">
        <v>215</v>
      </c>
      <c r="F7" s="2" t="s">
        <v>215</v>
      </c>
    </row>
    <row r="8" spans="1:6" x14ac:dyDescent="0.25">
      <c r="A8">
        <v>5</v>
      </c>
      <c r="B8" s="21" t="s">
        <v>215</v>
      </c>
      <c r="C8" s="23">
        <v>0</v>
      </c>
      <c r="D8" s="23">
        <v>0</v>
      </c>
      <c r="E8" s="2" t="s">
        <v>215</v>
      </c>
      <c r="F8" s="2" t="s">
        <v>215</v>
      </c>
    </row>
    <row r="9" spans="1:6" x14ac:dyDescent="0.25">
      <c r="A9">
        <v>6</v>
      </c>
      <c r="B9" t="s">
        <v>215</v>
      </c>
      <c r="C9" s="23">
        <v>0</v>
      </c>
      <c r="D9" s="23">
        <v>0</v>
      </c>
      <c r="E9" t="s">
        <v>215</v>
      </c>
      <c r="F9" t="s">
        <v>215</v>
      </c>
    </row>
    <row r="10" spans="1:6" x14ac:dyDescent="0.25">
      <c r="A10" s="26">
        <v>7</v>
      </c>
      <c r="B10" s="26" t="s">
        <v>215</v>
      </c>
      <c r="C10" s="23">
        <v>0</v>
      </c>
      <c r="D10" s="23">
        <v>0</v>
      </c>
      <c r="E10" s="26" t="s">
        <v>215</v>
      </c>
      <c r="F10" s="26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s="21" t="s">
        <v>215</v>
      </c>
      <c r="C4" s="2" t="s">
        <v>215</v>
      </c>
    </row>
    <row r="5" spans="1:3" x14ac:dyDescent="0.25">
      <c r="A5" s="2">
        <v>2</v>
      </c>
      <c r="B5" s="21" t="s">
        <v>215</v>
      </c>
      <c r="C5" s="2" t="s">
        <v>215</v>
      </c>
    </row>
    <row r="6" spans="1:3" x14ac:dyDescent="0.25">
      <c r="A6" s="2">
        <v>3</v>
      </c>
      <c r="B6" s="21" t="s">
        <v>215</v>
      </c>
      <c r="C6" s="2" t="s">
        <v>215</v>
      </c>
    </row>
    <row r="7" spans="1:3" x14ac:dyDescent="0.25">
      <c r="A7" s="2">
        <v>4</v>
      </c>
      <c r="B7" s="21" t="s">
        <v>215</v>
      </c>
      <c r="C7" s="2" t="s">
        <v>215</v>
      </c>
    </row>
    <row r="8" spans="1:3" x14ac:dyDescent="0.25">
      <c r="A8" s="2">
        <v>5</v>
      </c>
      <c r="B8" s="21" t="s">
        <v>215</v>
      </c>
      <c r="C8" s="2" t="s">
        <v>215</v>
      </c>
    </row>
    <row r="9" spans="1:3" x14ac:dyDescent="0.25">
      <c r="A9">
        <v>6</v>
      </c>
      <c r="B9" t="s">
        <v>215</v>
      </c>
      <c r="C9" t="s">
        <v>215</v>
      </c>
    </row>
    <row r="10" spans="1:3" x14ac:dyDescent="0.25">
      <c r="A10" s="26">
        <v>7</v>
      </c>
      <c r="B10" s="26" t="s">
        <v>215</v>
      </c>
      <c r="C10" s="26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7" customWidth="1"/>
    <col min="3" max="3" width="29" customWidth="1"/>
    <col min="4" max="4" width="25" customWidth="1"/>
    <col min="5" max="5" width="36" customWidth="1"/>
    <col min="6" max="6" width="36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s="5" t="s">
        <v>217</v>
      </c>
      <c r="C4" s="22">
        <v>0</v>
      </c>
      <c r="D4" s="22">
        <v>0</v>
      </c>
      <c r="E4" s="5" t="s">
        <v>217</v>
      </c>
      <c r="F4" s="5" t="s">
        <v>217</v>
      </c>
    </row>
    <row r="5" spans="1:6" x14ac:dyDescent="0.25">
      <c r="A5" s="5">
        <v>2</v>
      </c>
      <c r="B5" s="5" t="s">
        <v>217</v>
      </c>
      <c r="C5" s="22">
        <v>0</v>
      </c>
      <c r="D5" s="22">
        <v>0</v>
      </c>
      <c r="E5" s="5" t="s">
        <v>217</v>
      </c>
      <c r="F5" s="5" t="s">
        <v>217</v>
      </c>
    </row>
    <row r="6" spans="1:6" x14ac:dyDescent="0.25">
      <c r="A6" s="5">
        <v>3</v>
      </c>
      <c r="B6" s="5" t="s">
        <v>217</v>
      </c>
      <c r="C6" s="22">
        <v>0</v>
      </c>
      <c r="D6" s="22">
        <v>0</v>
      </c>
      <c r="E6" s="5" t="s">
        <v>217</v>
      </c>
      <c r="F6" s="5" t="s">
        <v>217</v>
      </c>
    </row>
    <row r="7" spans="1:6" x14ac:dyDescent="0.25">
      <c r="A7" s="5">
        <v>4</v>
      </c>
      <c r="B7" s="5" t="s">
        <v>217</v>
      </c>
      <c r="C7" s="22">
        <v>0</v>
      </c>
      <c r="D7" s="22">
        <v>0</v>
      </c>
      <c r="E7" s="5" t="s">
        <v>217</v>
      </c>
      <c r="F7" s="5" t="s">
        <v>217</v>
      </c>
    </row>
    <row r="8" spans="1:6" x14ac:dyDescent="0.25">
      <c r="A8" s="5">
        <v>5</v>
      </c>
      <c r="B8" s="5" t="s">
        <v>217</v>
      </c>
      <c r="C8" s="22">
        <v>0</v>
      </c>
      <c r="D8" s="22">
        <v>0</v>
      </c>
      <c r="E8" s="5" t="s">
        <v>217</v>
      </c>
      <c r="F8" s="5" t="s">
        <v>217</v>
      </c>
    </row>
    <row r="9" spans="1:6" x14ac:dyDescent="0.25">
      <c r="A9" s="27">
        <v>6</v>
      </c>
      <c r="B9" s="27" t="s">
        <v>217</v>
      </c>
      <c r="C9" s="28">
        <v>0</v>
      </c>
      <c r="D9" s="28">
        <v>0</v>
      </c>
      <c r="E9" s="27" t="s">
        <v>217</v>
      </c>
      <c r="F9" s="27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C10"/>
  <sheetViews>
    <sheetView topLeftCell="A3" zoomScaleNormal="100" workbookViewId="0">
      <selection activeCell="B4" sqref="B4:B10"/>
    </sheetView>
  </sheetViews>
  <sheetFormatPr baseColWidth="10" defaultColWidth="9.140625" defaultRowHeight="15" x14ac:dyDescent="0.25"/>
  <cols>
    <col min="1" max="1" width="5.28515625" customWidth="1"/>
    <col min="2" max="2" width="58.85546875" style="14" customWidth="1"/>
    <col min="3" max="3" width="59.140625" bestFit="1" customWidth="1"/>
  </cols>
  <sheetData>
    <row r="1" spans="1:3" hidden="1" x14ac:dyDescent="0.25">
      <c r="B1" s="14" t="s">
        <v>10</v>
      </c>
      <c r="C1" t="s">
        <v>7</v>
      </c>
    </row>
    <row r="2" spans="1:3" hidden="1" x14ac:dyDescent="0.25">
      <c r="B2" s="14" t="s">
        <v>106</v>
      </c>
      <c r="C2" t="s">
        <v>107</v>
      </c>
    </row>
    <row r="3" spans="1:3" ht="30" x14ac:dyDescent="0.25">
      <c r="A3" s="1" t="s">
        <v>100</v>
      </c>
      <c r="B3" s="15" t="s">
        <v>108</v>
      </c>
      <c r="C3" s="1" t="s">
        <v>109</v>
      </c>
    </row>
    <row r="4" spans="1:3" x14ac:dyDescent="0.25">
      <c r="A4">
        <v>1</v>
      </c>
      <c r="B4" s="24">
        <v>469.31</v>
      </c>
      <c r="C4" s="2" t="s">
        <v>240</v>
      </c>
    </row>
    <row r="5" spans="1:3" x14ac:dyDescent="0.25">
      <c r="A5">
        <v>2</v>
      </c>
      <c r="B5" s="24">
        <v>469.31</v>
      </c>
      <c r="C5" s="20" t="s">
        <v>240</v>
      </c>
    </row>
    <row r="6" spans="1:3" x14ac:dyDescent="0.25">
      <c r="A6">
        <v>3</v>
      </c>
      <c r="B6" s="24">
        <v>469.31</v>
      </c>
      <c r="C6" s="20" t="s">
        <v>240</v>
      </c>
    </row>
    <row r="7" spans="1:3" x14ac:dyDescent="0.25">
      <c r="A7">
        <v>4</v>
      </c>
      <c r="B7" s="24">
        <v>469.31</v>
      </c>
      <c r="C7" s="20" t="s">
        <v>240</v>
      </c>
    </row>
    <row r="8" spans="1:3" x14ac:dyDescent="0.25">
      <c r="A8">
        <v>5</v>
      </c>
      <c r="B8" s="24">
        <v>469.31</v>
      </c>
      <c r="C8" s="20" t="s">
        <v>240</v>
      </c>
    </row>
    <row r="9" spans="1:3" x14ac:dyDescent="0.25">
      <c r="A9">
        <v>6</v>
      </c>
      <c r="B9" s="24">
        <v>469.31</v>
      </c>
      <c r="C9" t="s">
        <v>240</v>
      </c>
    </row>
    <row r="10" spans="1:3" x14ac:dyDescent="0.25">
      <c r="A10" s="26">
        <v>7</v>
      </c>
      <c r="B10" s="24">
        <v>469.31</v>
      </c>
      <c r="C10" s="26" t="s">
        <v>240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opLeftCell="A3" workbookViewId="0">
      <selection activeCell="C4" sqref="C4:C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2" t="s">
        <v>116</v>
      </c>
      <c r="D3" s="12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39">
        <v>32343.363428571425</v>
      </c>
      <c r="D4" s="40">
        <v>26354.997714285713</v>
      </c>
      <c r="E4" t="s">
        <v>214</v>
      </c>
      <c r="F4" t="s">
        <v>240</v>
      </c>
    </row>
    <row r="5" spans="1:6" x14ac:dyDescent="0.25">
      <c r="A5">
        <v>2</v>
      </c>
      <c r="B5" s="6" t="s">
        <v>4</v>
      </c>
      <c r="C5" s="39">
        <v>17335.057142857142</v>
      </c>
      <c r="D5" s="40">
        <v>14793.204571428567</v>
      </c>
      <c r="E5" s="2" t="s">
        <v>214</v>
      </c>
      <c r="F5" s="20" t="s">
        <v>240</v>
      </c>
    </row>
    <row r="6" spans="1:6" x14ac:dyDescent="0.25">
      <c r="A6">
        <v>3</v>
      </c>
      <c r="B6" s="6" t="s">
        <v>4</v>
      </c>
      <c r="C6" s="39">
        <v>14357.246857142856</v>
      </c>
      <c r="D6" s="40">
        <v>12451.449142857142</v>
      </c>
      <c r="E6" s="2" t="s">
        <v>214</v>
      </c>
      <c r="F6" s="20" t="s">
        <v>240</v>
      </c>
    </row>
    <row r="7" spans="1:6" x14ac:dyDescent="0.25">
      <c r="A7">
        <v>4</v>
      </c>
      <c r="B7" s="6" t="s">
        <v>4</v>
      </c>
      <c r="C7" s="39">
        <v>8793.58</v>
      </c>
      <c r="D7" s="40">
        <v>7942.025333333333</v>
      </c>
      <c r="E7" s="2" t="s">
        <v>214</v>
      </c>
      <c r="F7" s="20" t="s">
        <v>240</v>
      </c>
    </row>
    <row r="8" spans="1:6" x14ac:dyDescent="0.25">
      <c r="A8">
        <v>5</v>
      </c>
      <c r="B8" s="6" t="s">
        <v>4</v>
      </c>
      <c r="C8" s="39">
        <v>7833.7977142857144</v>
      </c>
      <c r="D8" s="40">
        <v>7095.0560000000005</v>
      </c>
      <c r="E8" s="2" t="s">
        <v>214</v>
      </c>
      <c r="F8" s="20" t="s">
        <v>240</v>
      </c>
    </row>
    <row r="9" spans="1:6" x14ac:dyDescent="0.25">
      <c r="A9">
        <v>6</v>
      </c>
      <c r="B9" t="s">
        <v>4</v>
      </c>
      <c r="C9" s="41">
        <v>10721.624</v>
      </c>
      <c r="D9" s="42">
        <v>9548.2708571428575</v>
      </c>
      <c r="E9" t="s">
        <v>214</v>
      </c>
      <c r="F9" t="s">
        <v>240</v>
      </c>
    </row>
    <row r="10" spans="1:6" x14ac:dyDescent="0.25">
      <c r="A10" s="26">
        <v>7</v>
      </c>
      <c r="B10" s="26" t="s">
        <v>4</v>
      </c>
      <c r="C10" s="43">
        <v>6798.0697142857143</v>
      </c>
      <c r="D10" s="44">
        <v>6172.0251428571428</v>
      </c>
      <c r="E10" s="26" t="s">
        <v>214</v>
      </c>
      <c r="F10" s="26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topLeftCell="A3" workbookViewId="0">
      <selection activeCell="A8" sqref="A8:F10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16.285156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21" t="s">
        <v>215</v>
      </c>
      <c r="C4" s="23">
        <v>0</v>
      </c>
      <c r="D4" s="23">
        <v>0</v>
      </c>
      <c r="E4" s="17" t="s">
        <v>215</v>
      </c>
      <c r="F4" s="17" t="s">
        <v>215</v>
      </c>
    </row>
    <row r="5" spans="1:6" x14ac:dyDescent="0.25">
      <c r="A5">
        <v>2</v>
      </c>
      <c r="B5" s="21" t="s">
        <v>215</v>
      </c>
      <c r="C5" s="23">
        <v>0</v>
      </c>
      <c r="D5" s="23">
        <v>0</v>
      </c>
      <c r="E5" s="17" t="s">
        <v>215</v>
      </c>
      <c r="F5" s="17" t="s">
        <v>215</v>
      </c>
    </row>
    <row r="6" spans="1:6" x14ac:dyDescent="0.25">
      <c r="A6">
        <v>3</v>
      </c>
      <c r="B6" s="21" t="s">
        <v>215</v>
      </c>
      <c r="C6" s="23">
        <v>0</v>
      </c>
      <c r="D6" s="23">
        <v>0</v>
      </c>
      <c r="E6" s="17" t="s">
        <v>215</v>
      </c>
      <c r="F6" s="17" t="s">
        <v>215</v>
      </c>
    </row>
    <row r="7" spans="1:6" x14ac:dyDescent="0.25">
      <c r="A7">
        <v>4</v>
      </c>
      <c r="B7" s="21" t="s">
        <v>215</v>
      </c>
      <c r="C7" s="23">
        <v>0</v>
      </c>
      <c r="D7" s="23">
        <v>0</v>
      </c>
      <c r="E7" s="17" t="s">
        <v>215</v>
      </c>
      <c r="F7" s="17" t="s">
        <v>215</v>
      </c>
    </row>
    <row r="8" spans="1:6" x14ac:dyDescent="0.25">
      <c r="A8">
        <v>5</v>
      </c>
      <c r="B8" s="21" t="s">
        <v>215</v>
      </c>
      <c r="C8" s="23">
        <v>0</v>
      </c>
      <c r="D8" s="23">
        <v>0</v>
      </c>
      <c r="E8" s="17" t="s">
        <v>215</v>
      </c>
      <c r="F8" s="17" t="s">
        <v>215</v>
      </c>
    </row>
    <row r="9" spans="1:6" x14ac:dyDescent="0.25">
      <c r="A9">
        <v>6</v>
      </c>
      <c r="B9" t="s">
        <v>215</v>
      </c>
      <c r="C9" s="23">
        <v>0</v>
      </c>
      <c r="D9" s="23">
        <v>0</v>
      </c>
      <c r="E9" t="s">
        <v>215</v>
      </c>
      <c r="F9" t="s">
        <v>215</v>
      </c>
    </row>
    <row r="10" spans="1:6" x14ac:dyDescent="0.25">
      <c r="A10" s="26">
        <v>7</v>
      </c>
      <c r="B10" s="26" t="s">
        <v>215</v>
      </c>
      <c r="C10" s="23">
        <v>0</v>
      </c>
      <c r="D10" s="23">
        <v>0</v>
      </c>
      <c r="E10" s="26" t="s">
        <v>215</v>
      </c>
      <c r="F10" s="26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1:G20"/>
  <sheetViews>
    <sheetView topLeftCell="A3" workbookViewId="0">
      <selection activeCell="C13" sqref="C13:G20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  <col min="7" max="7" width="17.71093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7" ht="63.7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7" x14ac:dyDescent="0.25">
      <c r="A4">
        <v>1</v>
      </c>
      <c r="B4" t="s">
        <v>242</v>
      </c>
      <c r="C4" s="49">
        <v>42557.057142857142</v>
      </c>
      <c r="D4" s="49">
        <v>34862.427142857137</v>
      </c>
      <c r="E4" t="s">
        <v>214</v>
      </c>
      <c r="F4" s="2" t="s">
        <v>241</v>
      </c>
      <c r="G4" s="18" t="s">
        <v>220</v>
      </c>
    </row>
    <row r="5" spans="1:7" x14ac:dyDescent="0.25">
      <c r="A5">
        <v>2</v>
      </c>
      <c r="B5" s="20" t="s">
        <v>242</v>
      </c>
      <c r="C5" s="49">
        <v>22809.285714285717</v>
      </c>
      <c r="D5" s="49">
        <v>19787.405714285713</v>
      </c>
      <c r="E5" s="16" t="s">
        <v>214</v>
      </c>
      <c r="F5" s="20" t="s">
        <v>241</v>
      </c>
      <c r="G5" s="18" t="s">
        <v>224</v>
      </c>
    </row>
    <row r="6" spans="1:7" x14ac:dyDescent="0.25">
      <c r="A6">
        <v>3</v>
      </c>
      <c r="B6" s="20" t="s">
        <v>242</v>
      </c>
      <c r="C6" s="49">
        <v>18891.114285714288</v>
      </c>
      <c r="D6" s="49">
        <v>16706.154285714285</v>
      </c>
      <c r="E6" s="16" t="s">
        <v>214</v>
      </c>
      <c r="F6" s="20" t="s">
        <v>241</v>
      </c>
      <c r="G6" s="18" t="s">
        <v>228</v>
      </c>
    </row>
    <row r="7" spans="1:7" x14ac:dyDescent="0.25">
      <c r="A7">
        <v>4</v>
      </c>
      <c r="B7" s="20" t="s">
        <v>242</v>
      </c>
      <c r="C7" s="49">
        <v>11570.5</v>
      </c>
      <c r="D7" s="49">
        <v>10823.960000000001</v>
      </c>
      <c r="E7" s="16" t="s">
        <v>214</v>
      </c>
      <c r="F7" s="20" t="s">
        <v>241</v>
      </c>
      <c r="G7" s="18" t="s">
        <v>232</v>
      </c>
    </row>
    <row r="8" spans="1:7" x14ac:dyDescent="0.25">
      <c r="A8">
        <v>5</v>
      </c>
      <c r="B8" s="20" t="s">
        <v>242</v>
      </c>
      <c r="C8" s="50">
        <v>10307.628571428573</v>
      </c>
      <c r="D8" s="49">
        <v>9715.6285714285732</v>
      </c>
      <c r="E8" s="16" t="s">
        <v>214</v>
      </c>
      <c r="F8" s="20" t="s">
        <v>241</v>
      </c>
      <c r="G8" s="18" t="s">
        <v>236</v>
      </c>
    </row>
    <row r="9" spans="1:7" x14ac:dyDescent="0.25">
      <c r="A9">
        <v>6</v>
      </c>
      <c r="B9" t="s">
        <v>242</v>
      </c>
      <c r="C9" s="50">
        <v>14107.4</v>
      </c>
      <c r="D9" s="49">
        <v>12926.69</v>
      </c>
      <c r="E9" t="s">
        <v>214</v>
      </c>
      <c r="F9" t="s">
        <v>241</v>
      </c>
      <c r="G9" s="18" t="s">
        <v>250</v>
      </c>
    </row>
    <row r="10" spans="1:7" x14ac:dyDescent="0.25">
      <c r="A10" s="26">
        <v>7</v>
      </c>
      <c r="B10" s="26" t="s">
        <v>242</v>
      </c>
      <c r="C10" s="50">
        <v>8944.8285714285721</v>
      </c>
      <c r="D10" s="49">
        <v>8501.1085714285728</v>
      </c>
      <c r="E10" s="26" t="s">
        <v>214</v>
      </c>
      <c r="F10" s="26" t="s">
        <v>241</v>
      </c>
      <c r="G10" t="s">
        <v>245</v>
      </c>
    </row>
    <row r="11" spans="1:7" x14ac:dyDescent="0.25">
      <c r="D11" s="25"/>
    </row>
    <row r="13" spans="1:7" x14ac:dyDescent="0.25">
      <c r="F13" t="s">
        <v>251</v>
      </c>
    </row>
    <row r="14" spans="1:7" x14ac:dyDescent="0.25">
      <c r="C14" s="46">
        <v>42557.057142857142</v>
      </c>
      <c r="D14" s="46">
        <f>86.88*30</f>
        <v>2606.3999999999996</v>
      </c>
      <c r="E14" s="46">
        <f>+C14-D14</f>
        <v>39950.657142857141</v>
      </c>
      <c r="F14" s="47">
        <v>7694.63</v>
      </c>
      <c r="G14" s="46">
        <f>+E14-F14+D14</f>
        <v>34862.427142857137</v>
      </c>
    </row>
    <row r="15" spans="1:7" x14ac:dyDescent="0.25">
      <c r="C15" s="46">
        <v>22809.285714285717</v>
      </c>
      <c r="D15" s="46">
        <v>2606.3999999999996</v>
      </c>
      <c r="E15" s="46">
        <f t="shared" ref="E15:E20" si="0">+C15-D15</f>
        <v>20202.885714285716</v>
      </c>
      <c r="F15" s="47">
        <v>3021.88</v>
      </c>
      <c r="G15" s="46">
        <f t="shared" ref="G15:G20" si="1">+E15-F15+D15</f>
        <v>19787.405714285713</v>
      </c>
    </row>
    <row r="16" spans="1:7" x14ac:dyDescent="0.25">
      <c r="C16" s="46">
        <v>18891.114285714288</v>
      </c>
      <c r="D16" s="46">
        <v>2606.3999999999996</v>
      </c>
      <c r="E16" s="46">
        <f t="shared" si="0"/>
        <v>16284.714285714288</v>
      </c>
      <c r="F16" s="47">
        <v>2184.96</v>
      </c>
      <c r="G16" s="46">
        <f t="shared" si="1"/>
        <v>16706.154285714285</v>
      </c>
    </row>
    <row r="17" spans="3:7" x14ac:dyDescent="0.25">
      <c r="C17" s="46">
        <v>11570.5</v>
      </c>
      <c r="D17" s="46">
        <v>2606.3999999999996</v>
      </c>
      <c r="E17" s="46">
        <f t="shared" si="0"/>
        <v>8964.1</v>
      </c>
      <c r="F17" s="48">
        <v>746.54</v>
      </c>
      <c r="G17" s="46">
        <f t="shared" si="1"/>
        <v>10823.960000000001</v>
      </c>
    </row>
    <row r="18" spans="3:7" x14ac:dyDescent="0.25">
      <c r="C18" s="46">
        <v>10307.628571428573</v>
      </c>
      <c r="D18" s="46">
        <v>2606.3999999999996</v>
      </c>
      <c r="E18" s="46">
        <f t="shared" si="0"/>
        <v>7701.2285714285736</v>
      </c>
      <c r="F18" s="47">
        <v>592</v>
      </c>
      <c r="G18" s="46">
        <f t="shared" si="1"/>
        <v>9715.6285714285732</v>
      </c>
    </row>
    <row r="19" spans="3:7" x14ac:dyDescent="0.25">
      <c r="C19" s="46">
        <v>14107.4</v>
      </c>
      <c r="D19" s="46">
        <v>2606.3999999999996</v>
      </c>
      <c r="E19" s="46">
        <f t="shared" si="0"/>
        <v>11501</v>
      </c>
      <c r="F19" s="47">
        <v>1180.71</v>
      </c>
      <c r="G19" s="46">
        <f t="shared" si="1"/>
        <v>12926.69</v>
      </c>
    </row>
    <row r="20" spans="3:7" x14ac:dyDescent="0.25">
      <c r="C20" s="46">
        <v>8944.8285714285721</v>
      </c>
      <c r="D20" s="46">
        <v>2606.3999999999996</v>
      </c>
      <c r="E20" s="46">
        <f t="shared" si="0"/>
        <v>6338.4285714285725</v>
      </c>
      <c r="F20" s="47">
        <v>443.72</v>
      </c>
      <c r="G20" s="46">
        <f t="shared" si="1"/>
        <v>8501.1085714285728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G20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  <col min="7" max="7" width="16.285156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7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7" x14ac:dyDescent="0.25">
      <c r="A4" s="2">
        <v>1</v>
      </c>
      <c r="B4" t="s">
        <v>216</v>
      </c>
      <c r="C4" s="25">
        <v>6383.5585714285708</v>
      </c>
      <c r="D4" s="25">
        <v>6076.7185714285706</v>
      </c>
      <c r="E4" s="11" t="s">
        <v>214</v>
      </c>
      <c r="F4" s="17" t="s">
        <v>243</v>
      </c>
      <c r="G4" s="18" t="s">
        <v>220</v>
      </c>
    </row>
    <row r="5" spans="1:7" x14ac:dyDescent="0.25">
      <c r="A5" s="2">
        <v>2</v>
      </c>
      <c r="B5" s="19" t="s">
        <v>216</v>
      </c>
      <c r="C5" s="25">
        <v>3421.3928571428573</v>
      </c>
      <c r="D5" s="25">
        <v>3311.7428571428572</v>
      </c>
      <c r="E5" s="17" t="s">
        <v>214</v>
      </c>
      <c r="F5" s="17" t="s">
        <v>243</v>
      </c>
      <c r="G5" s="18" t="s">
        <v>224</v>
      </c>
    </row>
    <row r="6" spans="1:7" x14ac:dyDescent="0.25">
      <c r="A6" s="2">
        <v>3</v>
      </c>
      <c r="B6" s="19" t="s">
        <v>216</v>
      </c>
      <c r="C6" s="25">
        <v>2833.6671428571431</v>
      </c>
      <c r="D6" s="25">
        <v>2761.6371428571429</v>
      </c>
      <c r="E6" s="17" t="s">
        <v>214</v>
      </c>
      <c r="F6" s="17" t="s">
        <v>243</v>
      </c>
      <c r="G6" s="18" t="s">
        <v>228</v>
      </c>
    </row>
    <row r="7" spans="1:7" x14ac:dyDescent="0.25">
      <c r="A7" s="2">
        <v>4</v>
      </c>
      <c r="B7" s="19" t="s">
        <v>216</v>
      </c>
      <c r="C7" s="25">
        <v>1735.575</v>
      </c>
      <c r="D7" s="25">
        <v>1727.2750000000001</v>
      </c>
      <c r="E7" s="17" t="s">
        <v>214</v>
      </c>
      <c r="F7" s="18" t="s">
        <v>243</v>
      </c>
      <c r="G7" s="18" t="s">
        <v>232</v>
      </c>
    </row>
    <row r="8" spans="1:7" x14ac:dyDescent="0.25">
      <c r="A8" s="2">
        <v>5</v>
      </c>
      <c r="B8" s="19" t="s">
        <v>216</v>
      </c>
      <c r="C8" s="25">
        <v>1546.1442857142858</v>
      </c>
      <c r="D8" s="25">
        <v>1541.4842857142858</v>
      </c>
      <c r="E8" s="17" t="s">
        <v>214</v>
      </c>
      <c r="F8" s="17" t="s">
        <v>243</v>
      </c>
      <c r="G8" s="18" t="s">
        <v>236</v>
      </c>
    </row>
    <row r="9" spans="1:7" x14ac:dyDescent="0.25">
      <c r="A9">
        <v>6</v>
      </c>
      <c r="B9" t="s">
        <v>216</v>
      </c>
      <c r="C9" s="25">
        <v>2116.1099999999997</v>
      </c>
      <c r="D9" s="25">
        <v>2089.9999999999995</v>
      </c>
      <c r="E9" t="s">
        <v>214</v>
      </c>
      <c r="F9" t="s">
        <v>243</v>
      </c>
      <c r="G9" s="18" t="s">
        <v>250</v>
      </c>
    </row>
    <row r="10" spans="1:7" x14ac:dyDescent="0.25">
      <c r="A10" s="26">
        <v>7</v>
      </c>
      <c r="B10" s="26" t="s">
        <v>216</v>
      </c>
      <c r="C10" s="25">
        <v>1341.7242857142858</v>
      </c>
      <c r="D10" s="25">
        <v>1281.7742857142857</v>
      </c>
      <c r="E10" s="26" t="s">
        <v>214</v>
      </c>
      <c r="F10" s="18" t="s">
        <v>243</v>
      </c>
      <c r="G10" t="s">
        <v>245</v>
      </c>
    </row>
    <row r="13" spans="1:7" x14ac:dyDescent="0.25">
      <c r="C13" s="26"/>
      <c r="D13" s="26"/>
      <c r="E13" s="26"/>
      <c r="F13" s="26" t="s">
        <v>252</v>
      </c>
      <c r="G13" s="26"/>
    </row>
    <row r="14" spans="1:7" x14ac:dyDescent="0.25">
      <c r="C14" s="46">
        <v>6383.5585714285708</v>
      </c>
      <c r="D14" s="46">
        <f>86.88*15</f>
        <v>1303.1999999999998</v>
      </c>
      <c r="E14" s="46">
        <f>+C14-D14</f>
        <v>5080.3585714285709</v>
      </c>
      <c r="F14" s="47">
        <v>306.83999999999997</v>
      </c>
      <c r="G14" s="46">
        <f>+E14-F14+D14</f>
        <v>6076.7185714285706</v>
      </c>
    </row>
    <row r="15" spans="1:7" x14ac:dyDescent="0.25">
      <c r="C15" s="46">
        <v>3421.3928571428573</v>
      </c>
      <c r="D15" s="46">
        <f t="shared" ref="D15:D20" si="0">86.88*15</f>
        <v>1303.1999999999998</v>
      </c>
      <c r="E15" s="46">
        <f t="shared" ref="E15:E20" si="1">+C15-D15</f>
        <v>2118.1928571428575</v>
      </c>
      <c r="F15" s="47">
        <v>109.65</v>
      </c>
      <c r="G15" s="46">
        <f t="shared" ref="G15:G20" si="2">+E15-F15+D15</f>
        <v>3311.7428571428572</v>
      </c>
    </row>
    <row r="16" spans="1:7" x14ac:dyDescent="0.25">
      <c r="C16" s="46">
        <v>2833.6671428571431</v>
      </c>
      <c r="D16" s="46">
        <f t="shared" si="0"/>
        <v>1303.1999999999998</v>
      </c>
      <c r="E16" s="46">
        <f t="shared" si="1"/>
        <v>1530.4671428571432</v>
      </c>
      <c r="F16" s="47">
        <v>72.03</v>
      </c>
      <c r="G16" s="46">
        <f t="shared" si="2"/>
        <v>2761.6371428571429</v>
      </c>
    </row>
    <row r="17" spans="3:7" x14ac:dyDescent="0.25">
      <c r="C17" s="46">
        <v>1735.575</v>
      </c>
      <c r="D17" s="46">
        <f t="shared" si="0"/>
        <v>1303.1999999999998</v>
      </c>
      <c r="E17" s="46">
        <f t="shared" si="1"/>
        <v>432.37500000000023</v>
      </c>
      <c r="F17" s="48">
        <v>8.3000000000000007</v>
      </c>
      <c r="G17" s="46">
        <f t="shared" si="2"/>
        <v>1727.2750000000001</v>
      </c>
    </row>
    <row r="18" spans="3:7" x14ac:dyDescent="0.25">
      <c r="C18" s="46">
        <v>1546.1442857142858</v>
      </c>
      <c r="D18" s="46">
        <f t="shared" si="0"/>
        <v>1303.1999999999998</v>
      </c>
      <c r="E18" s="46">
        <f t="shared" si="1"/>
        <v>242.94428571428602</v>
      </c>
      <c r="F18" s="47">
        <v>4.66</v>
      </c>
      <c r="G18" s="46">
        <f t="shared" si="2"/>
        <v>1541.4842857142858</v>
      </c>
    </row>
    <row r="19" spans="3:7" x14ac:dyDescent="0.25">
      <c r="C19" s="46">
        <v>2116.1099999999997</v>
      </c>
      <c r="D19" s="46">
        <f t="shared" si="0"/>
        <v>1303.1999999999998</v>
      </c>
      <c r="E19" s="46">
        <f t="shared" si="1"/>
        <v>812.90999999999985</v>
      </c>
      <c r="F19" s="47">
        <v>26.11</v>
      </c>
      <c r="G19" s="46">
        <f t="shared" si="2"/>
        <v>2089.9999999999995</v>
      </c>
    </row>
    <row r="20" spans="3:7" x14ac:dyDescent="0.25">
      <c r="C20" s="46">
        <v>1341.7242857142858</v>
      </c>
      <c r="D20" s="46">
        <f t="shared" si="0"/>
        <v>1303.1999999999998</v>
      </c>
      <c r="E20" s="46">
        <f t="shared" si="1"/>
        <v>38.524285714285952</v>
      </c>
      <c r="F20" s="47">
        <v>59.95</v>
      </c>
      <c r="G20" s="46">
        <f t="shared" si="2"/>
        <v>1281.7742857142857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16</cp:lastModifiedBy>
  <cp:lastPrinted>2019-06-24T20:19:44Z</cp:lastPrinted>
  <dcterms:created xsi:type="dcterms:W3CDTF">2018-03-07T19:05:47Z</dcterms:created>
  <dcterms:modified xsi:type="dcterms:W3CDTF">2020-04-08T03:50:35Z</dcterms:modified>
</cp:coreProperties>
</file>