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ENDOZA\Desktop\JMENDOZA\Desktop\RESPALDO JL TESORERIA\JMENDOZA\Documents\Aaaa\Ejercicio 2022\Cuenta Pública\Municipio\Digitales\"/>
    </mc:Choice>
  </mc:AlternateContent>
  <bookViews>
    <workbookView xWindow="0" yWindow="0" windowWidth="28800" windowHeight="12135"/>
  </bookViews>
  <sheets>
    <sheet name="F1" sheetId="1" r:id="rId1"/>
    <sheet name="F2" sheetId="2" r:id="rId2"/>
    <sheet name="F3" sheetId="3" r:id="rId3"/>
    <sheet name="F4" sheetId="4" r:id="rId4"/>
    <sheet name="F5" sheetId="5" r:id="rId5"/>
    <sheet name="F6A" sheetId="6" r:id="rId6"/>
    <sheet name="F6B" sheetId="7" r:id="rId7"/>
    <sheet name="F6C" sheetId="8" r:id="rId8"/>
    <sheet name="F6D" sheetId="14" r:id="rId9"/>
    <sheet name="F7A" sheetId="9" r:id="rId10"/>
    <sheet name="F7B" sheetId="10" r:id="rId11"/>
    <sheet name="F7C" sheetId="11" r:id="rId12"/>
    <sheet name="F7D" sheetId="12" r:id="rId13"/>
    <sheet name="F8" sheetId="13" r:id="rId14"/>
  </sheets>
  <externalReferences>
    <externalReference r:id="rId15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0" l="1"/>
  <c r="E19" i="10"/>
  <c r="F19" i="10"/>
  <c r="C19" i="10"/>
  <c r="B19" i="10"/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<sst xmlns="http://schemas.openxmlformats.org/spreadsheetml/2006/main" count="1040" uniqueCount="768">
  <si>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</si>
  <si>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</si>
  <si>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</si>
  <si>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</si>
  <si>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</si>
  <si>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</si>
  <si>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</si>
  <si>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</si>
  <si>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</si>
  <si>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</si>
  <si>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</si>
  <si>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</si>
  <si>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</si>
  <si>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</si>
  <si>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</si>
  <si>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</si>
  <si>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</si>
  <si>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</si>
  <si>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</si>
  <si>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</si>
  <si>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</si>
  <si>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</si>
  <si>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</si>
  <si>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</si>
  <si>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</si>
  <si>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</si>
  <si>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</si>
  <si>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</si>
  <si>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</si>
  <si>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</si>
  <si>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</si>
  <si>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</si>
  <si>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</si>
  <si>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</si>
  <si>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</si>
  <si>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</si>
  <si>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</si>
  <si>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</si>
  <si>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</si>
  <si>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</si>
  <si>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</si>
  <si>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</si>
  <si>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</si>
  <si>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</si>
  <si>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</si>
  <si>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</si>
  <si>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</si>
  <si>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</si>
  <si>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</si>
  <si>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</si>
  <si>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</si>
  <si>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</si>
  <si>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</si>
  <si>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</si>
  <si>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</si>
  <si>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</si>
  <si>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</si>
  <si>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</si>
  <si>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</si>
  <si>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</si>
  <si>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</si>
  <si>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</si>
  <si>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</si>
  <si>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</si>
  <si>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</si>
  <si>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</si>
  <si>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</si>
  <si>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</si>
  <si>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</si>
  <si>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</si>
  <si>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</si>
  <si>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</si>
  <si>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</si>
  <si>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</si>
  <si>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</si>
  <si>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</si>
  <si>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</si>
  <si>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</si>
  <si>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</si>
  <si>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</si>
  <si>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</si>
  <si>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</si>
  <si>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</si>
  <si>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</si>
  <si>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</si>
  <si>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</si>
  <si>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</si>
  <si>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</si>
  <si>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</si>
  <si>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</si>
  <si>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</si>
  <si>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</si>
  <si>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</si>
  <si>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</si>
  <si>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</si>
  <si>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</si>
  <si>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</si>
  <si>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</si>
  <si>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</si>
  <si>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</si>
  <si>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</si>
  <si>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</si>
  <si>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</si>
  <si>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</si>
  <si>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</si>
  <si>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</si>
  <si>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</si>
  <si>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</si>
  <si>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</si>
  <si>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</si>
  <si>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</si>
  <si>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</si>
  <si>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</si>
  <si>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</si>
  <si>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</si>
  <si>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</si>
  <si>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</si>
  <si>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</si>
  <si>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</si>
  <si>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</si>
  <si>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</si>
  <si>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</si>
  <si>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Municipio San Francisco del Rincón</t>
  </si>
  <si>
    <t>al 31 de Diciembre de 2021 y al 31 de Marzo de 2022</t>
  </si>
  <si>
    <t>Formato 2 Informe Analítico de la Deuda Pública y Otros Pasivos - LDF</t>
  </si>
  <si>
    <t>Informe Analítico de la Deuda Pública y Otros Pasivos - LDF</t>
  </si>
  <si>
    <t>Al 31 de Diciembre de 2021 y al 31 de Marzo de 2022</t>
  </si>
  <si>
    <t>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</si>
  <si>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</si>
  <si>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</si>
  <si>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</si>
  <si>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</si>
  <si>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</si>
  <si>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</si>
  <si>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</si>
  <si>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</si>
  <si>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</si>
  <si>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</si>
  <si>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</si>
  <si>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</si>
  <si>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</si>
  <si>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</si>
  <si>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</si>
  <si>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</si>
  <si>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</si>
  <si>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</si>
  <si>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</si>
  <si>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</si>
  <si>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</si>
  <si>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</si>
  <si>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</si>
  <si>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</si>
  <si>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</si>
  <si>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</si>
  <si>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</si>
  <si>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</si>
  <si>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</si>
  <si>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</si>
  <si>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</si>
  <si>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</si>
  <si>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</si>
  <si>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</si>
  <si>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</si>
  <si>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</si>
  <si>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</si>
  <si>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</si>
  <si>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</si>
  <si>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</si>
  <si>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01 de Enero al 31 de Marzo de 2022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</si>
  <si>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</si>
  <si>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</si>
  <si>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</si>
  <si>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</si>
  <si>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</si>
  <si>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</si>
  <si>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</si>
  <si>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</si>
  <si>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</si>
  <si>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</si>
  <si>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</si>
  <si>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</si>
  <si>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</si>
  <si>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</si>
  <si>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</si>
  <si>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</si>
  <si>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</si>
  <si>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</si>
  <si>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</si>
  <si>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</si>
  <si>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</si>
  <si>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</si>
  <si>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</si>
  <si>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</si>
  <si>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</si>
  <si>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</si>
  <si>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</si>
  <si>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</si>
  <si>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</si>
  <si>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</si>
  <si>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</si>
  <si>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</si>
  <si>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</si>
  <si>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</si>
  <si>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</si>
  <si>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</si>
  <si>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</si>
  <si>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</si>
  <si>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</si>
  <si>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</si>
  <si>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</si>
  <si>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</si>
  <si>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</si>
  <si>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</si>
  <si>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</si>
  <si>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</si>
  <si>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</si>
  <si>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</si>
  <si>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</si>
  <si>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</si>
  <si>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</si>
  <si>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</si>
  <si>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</si>
  <si>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</si>
  <si>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</si>
  <si>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</si>
  <si>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</si>
  <si>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</si>
  <si>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</si>
  <si>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</si>
  <si>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</si>
  <si>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</si>
  <si>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</si>
  <si>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</si>
  <si>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</si>
  <si>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</si>
  <si>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</si>
  <si>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</si>
  <si>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</si>
  <si>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</si>
  <si>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</si>
  <si>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</si>
  <si>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</si>
  <si>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</si>
  <si>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</si>
  <si>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</si>
  <si>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</si>
  <si>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</si>
  <si>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</si>
  <si>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</si>
  <si>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</si>
  <si>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</si>
  <si>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</si>
  <si>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</si>
  <si>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</si>
  <si>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</si>
  <si>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</si>
  <si>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</si>
  <si>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</si>
  <si>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</si>
  <si>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</si>
  <si>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</si>
  <si>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</si>
  <si>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</si>
  <si>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</si>
  <si>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</si>
  <si>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</si>
  <si>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</si>
  <si>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</si>
  <si>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</si>
  <si>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</si>
  <si>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</si>
  <si>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</si>
  <si>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</si>
  <si>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</si>
  <si>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</si>
  <si>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</si>
  <si>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</si>
  <si>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</si>
  <si>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</si>
  <si>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</si>
  <si>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</si>
  <si>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</si>
  <si>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</si>
  <si>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</si>
  <si>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</si>
  <si>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</si>
  <si>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</si>
  <si>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</si>
  <si>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</si>
  <si>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</si>
  <si>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</si>
  <si>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</si>
  <si>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</si>
  <si>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</si>
  <si>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</si>
  <si>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</si>
  <si>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</si>
  <si>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</si>
  <si>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</si>
  <si>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</si>
  <si>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</si>
  <si>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</si>
  <si>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</si>
  <si>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</si>
  <si>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</si>
  <si>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</si>
  <si>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</si>
  <si>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</si>
  <si>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</si>
  <si>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</si>
  <si>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</si>
  <si>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</si>
  <si>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</si>
  <si>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</si>
  <si>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</si>
  <si>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</si>
  <si>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</si>
  <si>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</si>
  <si>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</si>
  <si>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</si>
  <si>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</si>
  <si>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</si>
  <si>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</si>
  <si>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</si>
  <si>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</si>
  <si>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</si>
  <si>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</si>
  <si>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</si>
  <si>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</si>
  <si>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</si>
  <si>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</si>
  <si>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</si>
  <si>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</si>
  <si>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</si>
  <si>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</si>
  <si>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</si>
  <si>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</si>
  <si>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</si>
  <si>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</si>
  <si>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</si>
  <si>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</si>
  <si>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</si>
  <si>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</si>
  <si>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</si>
  <si>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</si>
  <si>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</si>
  <si>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</si>
  <si>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</si>
  <si>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</si>
  <si>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</si>
  <si>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</si>
  <si>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</si>
  <si>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</si>
  <si>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</si>
  <si>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</si>
  <si>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</si>
  <si>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</si>
  <si>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</si>
  <si>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</si>
  <si>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</si>
  <si>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</si>
  <si>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</si>
  <si>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</si>
  <si>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</si>
  <si>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</si>
  <si>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</si>
  <si>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</si>
  <si>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</si>
  <si>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</si>
  <si>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</si>
  <si>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</si>
  <si>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</si>
  <si>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</si>
  <si>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</si>
  <si>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</si>
  <si>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</si>
  <si>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</si>
  <si>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</si>
  <si>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</si>
  <si>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</si>
  <si>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47N</t>
  </si>
  <si>
    <t>d8) Donativos</t>
  </si>
  <si>
    <t>48N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</si>
  <si>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</si>
  <si>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</si>
  <si>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</si>
  <si>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</si>
  <si>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</si>
  <si>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</si>
  <si>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</si>
  <si>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</si>
  <si>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</si>
  <si>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</si>
  <si>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</si>
  <si>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</si>
  <si>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</si>
  <si>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</si>
  <si>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</si>
  <si>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</si>
  <si>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</si>
  <si>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</si>
  <si>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</si>
  <si>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</si>
  <si>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</si>
  <si>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</si>
  <si>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</si>
  <si>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</si>
  <si>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</si>
  <si>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</si>
  <si>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</si>
  <si>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</si>
  <si>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</si>
  <si>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</si>
  <si>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</si>
  <si>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</si>
  <si>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</si>
  <si>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</si>
  <si>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</si>
  <si>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</si>
  <si>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</si>
  <si>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</si>
  <si>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</si>
  <si>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</si>
  <si>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</si>
  <si>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</si>
  <si>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</si>
  <si>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</si>
  <si>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</si>
  <si>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</si>
  <si>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</si>
  <si>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</si>
  <si>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</si>
  <si>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</si>
  <si>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</si>
  <si>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</si>
  <si>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</si>
  <si>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</si>
  <si>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</si>
  <si>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</si>
  <si>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</si>
  <si>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</si>
  <si>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</si>
  <si>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</si>
  <si>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</si>
  <si>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</si>
  <si>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</si>
  <si>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</si>
  <si>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</si>
  <si>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</si>
  <si>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</si>
  <si>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</si>
  <si>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</si>
  <si>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</si>
  <si>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</si>
  <si>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</si>
  <si>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</si>
  <si>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</si>
  <si>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</si>
  <si>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</si>
  <si>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</si>
  <si>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</si>
  <si>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</si>
  <si>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</si>
  <si>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</si>
  <si>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</si>
  <si>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</si>
  <si>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</si>
  <si>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</si>
  <si>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</si>
  <si>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</si>
  <si>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</si>
  <si>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</si>
  <si>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</si>
  <si>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</si>
  <si>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</si>
  <si>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</si>
  <si>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</si>
  <si>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</si>
  <si>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</si>
  <si>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</si>
  <si>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</si>
  <si>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47E</t>
  </si>
  <si>
    <t>48E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</si>
  <si>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</si>
  <si>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</si>
  <si>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</si>
  <si>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</si>
  <si>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</si>
  <si>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</si>
  <si>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</si>
  <si>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</si>
  <si>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</si>
  <si>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</si>
  <si>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</si>
  <si>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</si>
  <si>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</si>
  <si>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</si>
  <si>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</si>
  <si>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</si>
  <si>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</si>
  <si>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</si>
  <si>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</si>
  <si>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</si>
  <si>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</si>
  <si>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</si>
  <si>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</si>
  <si>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</si>
  <si>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</si>
  <si>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</si>
  <si>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</si>
  <si>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</si>
  <si>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</si>
  <si>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</si>
  <si>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</si>
  <si>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</si>
  <si>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</si>
  <si>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</si>
  <si>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</si>
  <si>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</si>
  <si>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</si>
  <si>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</si>
  <si>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</si>
  <si>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</si>
  <si>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</si>
  <si>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B. Dependencia o Unidad Administrativa 2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</si>
  <si>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</si>
  <si>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</si>
  <si>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</si>
  <si>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</si>
  <si>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</si>
  <si>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</si>
  <si>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</si>
  <si>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</si>
  <si>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</si>
  <si>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</si>
  <si>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</si>
  <si>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</si>
  <si>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</si>
  <si>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</si>
  <si>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</si>
  <si>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</si>
  <si>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</si>
  <si>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</si>
  <si>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</si>
  <si>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</si>
  <si>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</si>
  <si>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</si>
  <si>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</si>
  <si>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</si>
  <si>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</si>
  <si>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</si>
  <si>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</si>
  <si>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</si>
  <si>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</si>
  <si>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</si>
  <si>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</si>
  <si>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</si>
  <si>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</si>
  <si>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</si>
  <si>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</si>
  <si>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</si>
  <si>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</si>
  <si>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</si>
  <si>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</si>
  <si>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</si>
  <si>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</si>
  <si>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</si>
  <si>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</si>
  <si>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</si>
  <si>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</si>
  <si>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</si>
  <si>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</si>
  <si>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</si>
  <si>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</si>
  <si>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</si>
  <si>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</si>
  <si>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</si>
  <si>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</si>
  <si>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</si>
  <si>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</si>
  <si>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</si>
  <si>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</si>
  <si>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</si>
  <si>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</si>
  <si>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</si>
  <si>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</si>
  <si>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</si>
  <si>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</si>
  <si>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</si>
  <si>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</si>
  <si>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</si>
  <si>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</si>
  <si>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</si>
  <si>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</si>
  <si>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</si>
  <si>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</si>
  <si>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</si>
  <si>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</si>
  <si>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</si>
  <si>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</si>
  <si>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</si>
  <si>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</si>
  <si>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</si>
  <si>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</si>
  <si>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</si>
  <si>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</si>
  <si>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</si>
  <si>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</si>
  <si>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</si>
  <si>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</si>
  <si>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</si>
  <si>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</si>
  <si>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</si>
  <si>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</si>
  <si>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</si>
  <si>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</si>
  <si>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</si>
  <si>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</si>
  <si>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</si>
  <si>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</si>
  <si>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</si>
  <si>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</si>
  <si>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</si>
  <si>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</si>
  <si>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</si>
  <si>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</si>
  <si>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</si>
  <si>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</si>
  <si>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</si>
  <si>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</si>
  <si>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</si>
  <si>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</si>
  <si>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</si>
  <si>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</si>
  <si>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</si>
  <si>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</si>
  <si>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</si>
  <si>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</si>
  <si>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</si>
  <si>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Municipio de San Francisco del Rincón, Gobierno del Estado de Guanajuato</t>
  </si>
  <si>
    <t>Proyecciones de Ingresos - LDF</t>
  </si>
  <si>
    <t>(CIFRAS NOMINALES)</t>
  </si>
  <si>
    <t>Concepto (b)</t>
  </si>
  <si>
    <t>2021 (d)</t>
  </si>
  <si>
    <t>2022 (d)</t>
  </si>
  <si>
    <t>2023 (d)</t>
  </si>
  <si>
    <t>2024 (d)</t>
  </si>
  <si>
    <t>2025 (d)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</si>
  <si>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</si>
  <si>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</si>
  <si>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</si>
  <si>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</si>
  <si>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</si>
  <si>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</si>
  <si>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</si>
  <si>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</si>
  <si>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</si>
  <si>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</si>
  <si>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</si>
  <si>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</si>
  <si>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</si>
  <si>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</si>
  <si>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</si>
  <si>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</si>
  <si>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</si>
  <si>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</si>
  <si>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</si>
  <si>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</si>
  <si>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</si>
  <si>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</si>
  <si>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</si>
  <si>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</si>
  <si>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</si>
  <si>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</si>
  <si>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</si>
  <si>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</si>
  <si>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</si>
  <si>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</si>
  <si>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</si>
  <si>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</si>
  <si>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</si>
  <si>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2015 ¹ (c)</t>
  </si>
  <si>
    <t>2017 ¹ (c)</t>
  </si>
  <si>
    <t>2018 ¹ (c)</t>
  </si>
  <si>
    <t>2019 ¹ (c)</t>
  </si>
  <si>
    <t>2020 ¹ (c)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</si>
  <si>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</si>
  <si>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</si>
  <si>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</si>
  <si>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</si>
  <si>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</si>
  <si>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</si>
  <si>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</si>
  <si>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</si>
  <si>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</si>
  <si>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</si>
  <si>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</si>
  <si>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</si>
  <si>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</si>
  <si>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</si>
  <si>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</si>
  <si>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</si>
  <si>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</si>
  <si>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</si>
  <si>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</si>
  <si>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</si>
  <si>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</si>
  <si>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</si>
  <si>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</si>
  <si>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</si>
  <si>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</si>
  <si>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</si>
  <si>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</si>
  <si>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</si>
  <si>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t>2014 ¹ (c)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</si>
  <si>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</si>
  <si>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</si>
  <si>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 xml:space="preserve">                                          -  </t>
  </si>
  <si>
    <t>2.  Gasto Etiquetado (2=A+B+C+D+E+F+G+H+I)</t>
  </si>
  <si>
    <t>3.  Total del Resultado de Egresos (3=1+2)</t>
  </si>
  <si>
    <t>Formato 8) Informe sobre Estudios Actuariales – LDF</t>
  </si>
  <si>
    <t>MUNICIPIO SAN FRANCISCO DEL RINCON, Gobierno del Estado de Guanajuato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</si>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</sst>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/>
    <xf numFmtId="0" fontId="1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81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0" fillId="0" borderId="0" xfId="0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2" xfId="0" applyFill="1" applyBorder="1"/>
    <xf numFmtId="0" fontId="4" fillId="0" borderId="13" xfId="0" applyFont="1" applyBorder="1"/>
    <xf numFmtId="0" fontId="0" fillId="0" borderId="0" xfId="0" applyProtection="1"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4" fillId="0" borderId="13" xfId="0" applyFont="1" applyFill="1" applyBorder="1" applyAlignment="1">
      <alignment vertical="center"/>
    </xf>
    <xf numFmtId="43" fontId="1" fillId="0" borderId="12" xfId="2" applyFont="1" applyFill="1" applyBorder="1" applyAlignment="1" applyProtection="1">
      <alignment horizontal="right" vertical="center"/>
      <protection locked="0"/>
    </xf>
    <xf numFmtId="43" fontId="0" fillId="0" borderId="12" xfId="2" applyFont="1" applyFill="1" applyBorder="1" applyAlignment="1" applyProtection="1">
      <alignment horizontal="right" vertical="center"/>
      <protection locked="0"/>
    </xf>
    <xf numFmtId="43" fontId="0" fillId="0" borderId="12" xfId="2" applyFont="1" applyFill="1" applyBorder="1" applyAlignment="1">
      <alignment horizontal="right"/>
    </xf>
    <xf numFmtId="43" fontId="0" fillId="2" borderId="14" xfId="2" applyFont="1" applyFill="1" applyBorder="1" applyAlignment="1">
      <alignment horizontal="right"/>
    </xf>
    <xf numFmtId="43" fontId="0" fillId="0" borderId="12" xfId="2" applyFont="1" applyBorder="1" applyAlignment="1">
      <alignment horizontal="right"/>
    </xf>
    <xf numFmtId="43" fontId="0" fillId="0" borderId="12" xfId="2" applyFont="1" applyFill="1" applyBorder="1" applyAlignment="1">
      <alignment horizontal="right" vertical="center"/>
    </xf>
    <xf numFmtId="43" fontId="0" fillId="0" borderId="13" xfId="2" applyFont="1" applyFill="1" applyBorder="1" applyAlignment="1">
      <alignment horizontal="right"/>
    </xf>
    <xf numFmtId="43" fontId="3" fillId="0" borderId="12" xfId="2" applyFont="1" applyFill="1" applyBorder="1" applyAlignment="1" applyProtection="1">
      <alignment horizontal="right" vertical="center"/>
      <protection locked="0"/>
    </xf>
    <xf numFmtId="0" fontId="0" fillId="0" borderId="0" xfId="0"/>
    <xf numFmtId="0" fontId="0" fillId="0" borderId="12" xfId="0" applyBorder="1" applyAlignment="1">
      <alignment horizontal="left" indent="3"/>
    </xf>
    <xf numFmtId="0" fontId="0" fillId="0" borderId="12" xfId="0" applyBorder="1"/>
    <xf numFmtId="0" fontId="0" fillId="0" borderId="13" xfId="0" applyFill="1" applyBorder="1"/>
    <xf numFmtId="0" fontId="0" fillId="0" borderId="0" xfId="0" applyProtection="1">
      <protection locked="0"/>
    </xf>
    <xf numFmtId="0" fontId="1" fillId="0" borderId="12" xfId="0" applyFont="1" applyFill="1" applyBorder="1" applyAlignment="1">
      <alignment horizontal="left" vertical="center" indent="2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164" fontId="0" fillId="0" borderId="12" xfId="0" applyNumberFormat="1" applyFill="1" applyBorder="1" applyAlignment="1" applyProtection="1">
      <alignment vertical="center"/>
      <protection locked="0"/>
    </xf>
    <xf numFmtId="16" fontId="0" fillId="0" borderId="12" xfId="0" applyNumberFormat="1" applyFill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4"/>
      <protection locked="0"/>
    </xf>
    <xf numFmtId="0" fontId="4" fillId="0" borderId="12" xfId="0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43" fontId="1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>
      <alignment vertical="center"/>
    </xf>
    <xf numFmtId="43" fontId="0" fillId="0" borderId="13" xfId="2" applyFont="1" applyFill="1" applyBorder="1"/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Fill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1" fillId="2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0" fontId="0" fillId="0" borderId="15" xfId="0" applyFill="1" applyBorder="1" applyAlignment="1">
      <alignment horizontal="left" vertical="center" indent="6"/>
    </xf>
    <xf numFmtId="0" fontId="1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0" fontId="1" fillId="0" borderId="13" xfId="0" applyFont="1" applyFill="1" applyBorder="1" applyAlignment="1">
      <alignment horizontal="left" vertical="center" indent="3"/>
    </xf>
    <xf numFmtId="3" fontId="0" fillId="0" borderId="13" xfId="0" applyNumberFormat="1" applyFill="1" applyBorder="1"/>
    <xf numFmtId="3" fontId="0" fillId="0" borderId="13" xfId="0" applyNumberFormat="1" applyFill="1" applyBorder="1" applyAlignment="1">
      <alignment vertical="center"/>
    </xf>
    <xf numFmtId="43" fontId="1" fillId="0" borderId="12" xfId="2" applyFont="1" applyFill="1" applyBorder="1" applyProtection="1">
      <protection locked="0"/>
    </xf>
    <xf numFmtId="43" fontId="0" fillId="0" borderId="12" xfId="2" applyFont="1" applyFill="1" applyBorder="1" applyProtection="1">
      <protection locked="0"/>
    </xf>
    <xf numFmtId="43" fontId="0" fillId="0" borderId="12" xfId="2" applyFont="1" applyFill="1" applyBorder="1"/>
    <xf numFmtId="43" fontId="10" fillId="2" borderId="14" xfId="2" applyFont="1" applyFill="1" applyBorder="1" applyAlignment="1"/>
    <xf numFmtId="43" fontId="11" fillId="2" borderId="14" xfId="2" applyFont="1" applyFill="1" applyBorder="1" applyAlignment="1"/>
    <xf numFmtId="43" fontId="9" fillId="0" borderId="12" xfId="2" applyFont="1" applyFill="1" applyBorder="1" applyProtection="1">
      <protection locked="0"/>
    </xf>
    <xf numFmtId="43" fontId="1" fillId="0" borderId="12" xfId="2" applyFont="1" applyFill="1" applyBorder="1"/>
    <xf numFmtId="43" fontId="1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>
      <alignment vertical="center"/>
    </xf>
    <xf numFmtId="43" fontId="0" fillId="0" borderId="13" xfId="2" applyFont="1" applyFill="1" applyBorder="1" applyAlignment="1">
      <alignment vertical="center"/>
    </xf>
    <xf numFmtId="43" fontId="11" fillId="2" borderId="14" xfId="2" applyFont="1" applyFill="1" applyBorder="1" applyAlignment="1">
      <alignment vertical="center"/>
    </xf>
    <xf numFmtId="43" fontId="1" fillId="0" borderId="12" xfId="2" applyFont="1" applyFill="1" applyBorder="1" applyAlignment="1">
      <alignment vertical="center"/>
    </xf>
    <xf numFmtId="43" fontId="11" fillId="2" borderId="14" xfId="2" applyFont="1" applyFill="1" applyBorder="1"/>
    <xf numFmtId="43" fontId="0" fillId="0" borderId="13" xfId="2" applyFont="1" applyFill="1" applyBorder="1"/>
    <xf numFmtId="43" fontId="3" fillId="0" borderId="12" xfId="2" applyFont="1" applyFill="1" applyBorder="1" applyProtection="1">
      <protection locked="0"/>
    </xf>
    <xf numFmtId="43" fontId="3" fillId="0" borderId="15" xfId="2" applyFont="1" applyFill="1" applyBorder="1" applyAlignment="1" applyProtection="1">
      <alignment vertical="center"/>
      <protection locked="0"/>
    </xf>
    <xf numFmtId="4" fontId="0" fillId="0" borderId="15" xfId="0" applyNumberFormat="1" applyFont="1" applyFill="1" applyBorder="1" applyProtection="1">
      <protection locked="0"/>
    </xf>
    <xf numFmtId="43" fontId="3" fillId="0" borderId="12" xfId="2" applyFont="1" applyFill="1" applyBorder="1" applyAlignment="1" applyProtection="1">
      <alignment vertical="center"/>
      <protection locked="0"/>
    </xf>
    <xf numFmtId="0" fontId="0" fillId="0" borderId="0" xfId="0"/>
    <xf numFmtId="0" fontId="12" fillId="0" borderId="0" xfId="0" applyFont="1"/>
    <xf numFmtId="0" fontId="0" fillId="0" borderId="12" xfId="0" applyFill="1" applyBorder="1" applyAlignment="1">
      <alignment horizontal="left" indent="6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1" fillId="0" borderId="15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9"/>
    </xf>
    <xf numFmtId="0" fontId="13" fillId="0" borderId="0" xfId="0" applyFont="1" applyAlignment="1">
      <alignment vertical="center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 applyAlignment="1">
      <alignment horizontal="left" vertical="center" wrapText="1" indent="3"/>
    </xf>
    <xf numFmtId="3" fontId="0" fillId="0" borderId="0" xfId="0" applyNumberFormat="1"/>
    <xf numFmtId="43" fontId="0" fillId="0" borderId="12" xfId="2" applyFont="1" applyFill="1" applyBorder="1"/>
    <xf numFmtId="43" fontId="0" fillId="0" borderId="12" xfId="2" applyFont="1" applyFill="1" applyBorder="1" applyAlignment="1" applyProtection="1">
      <alignment vertical="center"/>
      <protection locked="0"/>
    </xf>
    <xf numFmtId="43" fontId="1" fillId="0" borderId="12" xfId="2" applyFont="1" applyFill="1" applyBorder="1" applyAlignment="1" applyProtection="1">
      <alignment vertical="center"/>
      <protection locked="0"/>
    </xf>
    <xf numFmtId="43" fontId="0" fillId="2" borderId="14" xfId="2" applyFont="1" applyFill="1" applyBorder="1" applyAlignment="1">
      <alignment vertical="center"/>
    </xf>
    <xf numFmtId="43" fontId="0" fillId="0" borderId="12" xfId="2" applyFont="1" applyFill="1" applyBorder="1" applyAlignment="1">
      <alignment vertical="center"/>
    </xf>
    <xf numFmtId="43" fontId="0" fillId="0" borderId="13" xfId="2" applyFont="1" applyFill="1" applyBorder="1"/>
    <xf numFmtId="43" fontId="0" fillId="0" borderId="0" xfId="2" applyFont="1"/>
    <xf numFmtId="43" fontId="0" fillId="0" borderId="0" xfId="2" applyFont="1" applyFill="1" applyBorder="1" applyAlignment="1" applyProtection="1">
      <alignment vertical="center"/>
      <protection locked="0"/>
    </xf>
    <xf numFmtId="43" fontId="3" fillId="0" borderId="12" xfId="2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 applyBorder="1"/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indent="3"/>
    </xf>
    <xf numFmtId="0" fontId="1" fillId="3" borderId="12" xfId="0" applyFont="1" applyFill="1" applyBorder="1" applyAlignment="1">
      <alignment horizontal="left" indent="3"/>
    </xf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" fillId="3" borderId="15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vertical="center" indent="6"/>
    </xf>
    <xf numFmtId="0" fontId="0" fillId="3" borderId="12" xfId="0" applyFill="1" applyBorder="1" applyAlignment="1">
      <alignment horizontal="left" vertical="center" indent="9"/>
    </xf>
    <xf numFmtId="0" fontId="0" fillId="3" borderId="12" xfId="0" applyFill="1" applyBorder="1" applyAlignment="1">
      <alignment horizontal="left" vertical="center" indent="3"/>
    </xf>
    <xf numFmtId="0" fontId="1" fillId="3" borderId="12" xfId="0" applyFont="1" applyFill="1" applyBorder="1" applyAlignment="1">
      <alignment horizontal="left" vertical="center" indent="3"/>
    </xf>
    <xf numFmtId="0" fontId="16" fillId="0" borderId="5" xfId="3" applyFont="1" applyBorder="1" applyAlignment="1">
      <alignment horizontal="left" vertical="top"/>
    </xf>
    <xf numFmtId="43" fontId="1" fillId="3" borderId="12" xfId="6" applyFont="1" applyFill="1" applyBorder="1" applyAlignment="1" applyProtection="1">
      <alignment vertical="center"/>
      <protection locked="0"/>
    </xf>
    <xf numFmtId="43" fontId="0" fillId="3" borderId="12" xfId="6" applyFont="1" applyFill="1" applyBorder="1" applyAlignment="1" applyProtection="1">
      <alignment vertical="center"/>
      <protection locked="0"/>
    </xf>
    <xf numFmtId="43" fontId="0" fillId="3" borderId="12" xfId="6" applyFont="1" applyFill="1" applyBorder="1" applyAlignment="1">
      <alignment vertical="center"/>
    </xf>
    <xf numFmtId="43" fontId="0" fillId="0" borderId="13" xfId="6" applyFont="1" applyBorder="1"/>
    <xf numFmtId="0" fontId="16" fillId="0" borderId="5" xfId="3" applyFont="1" applyFill="1" applyBorder="1" applyAlignment="1">
      <alignment horizontal="left" vertical="top"/>
    </xf>
    <xf numFmtId="43" fontId="3" fillId="3" borderId="12" xfId="6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 applyFill="1" applyBorder="1"/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6"/>
      <protection locked="0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43" fontId="1" fillId="0" borderId="15" xfId="6" applyFont="1" applyFill="1" applyBorder="1" applyAlignment="1" applyProtection="1">
      <alignment vertical="center"/>
      <protection locked="0"/>
    </xf>
    <xf numFmtId="43" fontId="0" fillId="0" borderId="12" xfId="6" applyFont="1" applyFill="1" applyBorder="1" applyAlignment="1" applyProtection="1">
      <alignment vertical="center"/>
      <protection locked="0"/>
    </xf>
    <xf numFmtId="43" fontId="0" fillId="0" borderId="12" xfId="6" applyFont="1" applyFill="1" applyBorder="1" applyAlignment="1">
      <alignment vertical="center"/>
    </xf>
    <xf numFmtId="43" fontId="1" fillId="0" borderId="12" xfId="6" applyFont="1" applyFill="1" applyBorder="1" applyAlignment="1" applyProtection="1">
      <alignment vertical="center"/>
      <protection locked="0"/>
    </xf>
    <xf numFmtId="43" fontId="0" fillId="0" borderId="13" xfId="6" applyFont="1" applyBorder="1" applyAlignment="1">
      <alignment vertical="center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43" fontId="3" fillId="0" borderId="12" xfId="6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0" fontId="1" fillId="2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2" xfId="0" applyFill="1" applyBorder="1" applyAlignment="1">
      <alignment horizontal="left" vertical="center" wrapText="1" indent="9"/>
    </xf>
    <xf numFmtId="0" fontId="17" fillId="0" borderId="5" xfId="3" applyFont="1" applyBorder="1" applyAlignment="1">
      <alignment horizontal="left"/>
    </xf>
    <xf numFmtId="43" fontId="1" fillId="0" borderId="4" xfId="6" applyFont="1" applyFill="1" applyBorder="1" applyAlignment="1" applyProtection="1">
      <alignment vertical="center"/>
      <protection locked="0"/>
    </xf>
    <xf numFmtId="43" fontId="0" fillId="0" borderId="6" xfId="6" applyFont="1" applyFill="1" applyBorder="1" applyAlignment="1" applyProtection="1">
      <alignment vertical="center"/>
      <protection locked="0"/>
    </xf>
    <xf numFmtId="43" fontId="1" fillId="0" borderId="6" xfId="6" applyFont="1" applyFill="1" applyBorder="1" applyAlignment="1" applyProtection="1">
      <alignment vertical="center"/>
      <protection locked="0"/>
    </xf>
    <xf numFmtId="43" fontId="0" fillId="0" borderId="6" xfId="6" applyFont="1" applyFill="1" applyBorder="1" applyAlignment="1" applyProtection="1">
      <alignment vertical="center" wrapText="1"/>
      <protection locked="0"/>
    </xf>
    <xf numFmtId="43" fontId="0" fillId="0" borderId="6" xfId="6" applyFont="1" applyFill="1" applyBorder="1" applyAlignment="1">
      <alignment vertical="center"/>
    </xf>
    <xf numFmtId="43" fontId="0" fillId="0" borderId="8" xfId="6" applyFont="1" applyFill="1" applyBorder="1"/>
    <xf numFmtId="43" fontId="3" fillId="0" borderId="6" xfId="6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1" fillId="0" borderId="12" xfId="0" applyFont="1" applyFill="1" applyBorder="1" applyAlignment="1">
      <alignment horizontal="left" indent="3"/>
    </xf>
    <xf numFmtId="0" fontId="1" fillId="2" borderId="11" xfId="0" applyFont="1" applyFill="1" applyBorder="1" applyAlignment="1">
      <alignment horizontal="center" vertical="center" wrapText="1"/>
    </xf>
    <xf numFmtId="43" fontId="1" fillId="0" borderId="6" xfId="6" applyFont="1" applyFill="1" applyBorder="1" applyAlignment="1" applyProtection="1">
      <alignment horizontal="right" vertical="center"/>
      <protection locked="0"/>
    </xf>
    <xf numFmtId="43" fontId="0" fillId="0" borderId="6" xfId="6" applyFont="1" applyFill="1" applyBorder="1" applyAlignment="1" applyProtection="1">
      <alignment horizontal="right" vertical="center"/>
      <protection locked="0"/>
    </xf>
    <xf numFmtId="43" fontId="0" fillId="0" borderId="6" xfId="6" applyFont="1" applyFill="1" applyBorder="1" applyAlignment="1">
      <alignment horizontal="right" vertical="center"/>
    </xf>
    <xf numFmtId="43" fontId="0" fillId="0" borderId="8" xfId="6" applyFont="1" applyBorder="1" applyAlignment="1">
      <alignment horizontal="center"/>
    </xf>
    <xf numFmtId="43" fontId="3" fillId="0" borderId="6" xfId="6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/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horizontal="left" indent="6"/>
    </xf>
    <xf numFmtId="0" fontId="1" fillId="0" borderId="15" xfId="0" applyFont="1" applyFill="1" applyBorder="1" applyAlignment="1">
      <alignment horizontal="left" vertical="center" indent="3"/>
    </xf>
    <xf numFmtId="0" fontId="0" fillId="0" borderId="0" xfId="0" applyBorder="1"/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>
      <alignment horizontal="left" indent="3"/>
    </xf>
    <xf numFmtId="44" fontId="1" fillId="0" borderId="15" xfId="0" applyNumberFormat="1" applyFont="1" applyFill="1" applyBorder="1" applyAlignment="1" applyProtection="1">
      <alignment vertical="center"/>
      <protection locked="0"/>
    </xf>
    <xf numFmtId="8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44" fontId="0" fillId="0" borderId="12" xfId="0" applyNumberFormat="1" applyFill="1" applyBorder="1" applyAlignment="1" applyProtection="1">
      <alignment vertical="center"/>
      <protection locked="0"/>
    </xf>
    <xf numFmtId="44" fontId="0" fillId="0" borderId="12" xfId="0" applyNumberFormat="1" applyFill="1" applyBorder="1" applyAlignment="1">
      <alignment vertical="center"/>
    </xf>
    <xf numFmtId="44" fontId="1" fillId="0" borderId="12" xfId="0" applyNumberFormat="1" applyFont="1" applyFill="1" applyBorder="1" applyAlignment="1" applyProtection="1">
      <alignment vertical="center"/>
      <protection locked="0"/>
    </xf>
    <xf numFmtId="8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horizontal="left" vertical="center" indent="6"/>
    </xf>
    <xf numFmtId="44" fontId="1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 indent="3"/>
    </xf>
    <xf numFmtId="44" fontId="0" fillId="0" borderId="13" xfId="0" applyNumberFormat="1" applyFill="1" applyBorder="1"/>
    <xf numFmtId="0" fontId="0" fillId="0" borderId="0" xfId="0"/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5" xfId="0" applyFont="1" applyFill="1" applyBorder="1" applyAlignment="1">
      <alignment horizontal="left" vertical="center" indent="3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</xf>
    <xf numFmtId="44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44" fontId="0" fillId="0" borderId="12" xfId="0" applyNumberFormat="1" applyFill="1" applyBorder="1" applyAlignment="1" applyProtection="1">
      <alignment vertical="center"/>
      <protection locked="0"/>
    </xf>
    <xf numFmtId="44" fontId="0" fillId="0" borderId="12" xfId="0" applyNumberFormat="1" applyFill="1" applyBorder="1" applyAlignment="1">
      <alignment vertical="center"/>
    </xf>
    <xf numFmtId="44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/>
    <xf numFmtId="44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1" fillId="0" borderId="15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</xf>
    <xf numFmtId="44" fontId="1" fillId="0" borderId="15" xfId="0" applyNumberFormat="1" applyFont="1" applyFill="1" applyBorder="1" applyAlignment="1" applyProtection="1">
      <alignment vertical="center"/>
      <protection locked="0"/>
    </xf>
    <xf numFmtId="44" fontId="0" fillId="0" borderId="12" xfId="0" applyNumberFormat="1" applyFill="1" applyBorder="1" applyAlignment="1" applyProtection="1">
      <alignment vertical="center"/>
      <protection locked="0"/>
    </xf>
    <xf numFmtId="44" fontId="0" fillId="0" borderId="12" xfId="0" applyNumberFormat="1" applyFill="1" applyBorder="1" applyAlignment="1">
      <alignment vertical="center"/>
    </xf>
    <xf numFmtId="44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horizontal="left" vertical="center" indent="6"/>
    </xf>
    <xf numFmtId="0" fontId="0" fillId="0" borderId="12" xfId="0" applyFont="1" applyFill="1" applyBorder="1" applyAlignment="1">
      <alignment horizontal="left" vertical="center" wrapText="1" indent="3"/>
    </xf>
    <xf numFmtId="4" fontId="18" fillId="0" borderId="15" xfId="0" applyNumberFormat="1" applyFont="1" applyFill="1" applyBorder="1" applyAlignment="1" applyProtection="1">
      <alignment vertical="center"/>
      <protection locked="0"/>
    </xf>
    <xf numFmtId="4" fontId="19" fillId="0" borderId="12" xfId="3" applyNumberFormat="1" applyFont="1" applyFill="1" applyBorder="1" applyAlignment="1">
      <alignment vertical="center"/>
    </xf>
    <xf numFmtId="43" fontId="3" fillId="0" borderId="12" xfId="7" applyFont="1" applyFill="1" applyBorder="1" applyAlignment="1" applyProtection="1">
      <alignment vertical="center"/>
      <protection locked="0"/>
    </xf>
    <xf numFmtId="4" fontId="0" fillId="0" borderId="6" xfId="0" applyNumberFormat="1" applyFill="1" applyBorder="1"/>
    <xf numFmtId="4" fontId="0" fillId="0" borderId="0" xfId="0" applyNumberFormat="1"/>
    <xf numFmtId="43" fontId="0" fillId="0" borderId="12" xfId="7" applyFont="1" applyFill="1" applyBorder="1" applyAlignment="1" applyProtection="1">
      <alignment vertical="center"/>
      <protection locked="0"/>
    </xf>
    <xf numFmtId="4" fontId="19" fillId="0" borderId="12" xfId="0" applyNumberFormat="1" applyFont="1" applyFill="1" applyBorder="1" applyAlignment="1" applyProtection="1">
      <alignment vertical="center"/>
      <protection locked="0"/>
    </xf>
    <xf numFmtId="4" fontId="19" fillId="0" borderId="12" xfId="0" applyNumberFormat="1" applyFont="1" applyFill="1" applyBorder="1" applyAlignment="1">
      <alignment vertical="center"/>
    </xf>
    <xf numFmtId="4" fontId="1" fillId="0" borderId="6" xfId="0" applyNumberFormat="1" applyFont="1" applyFill="1" applyBorder="1"/>
    <xf numFmtId="4" fontId="18" fillId="0" borderId="12" xfId="0" applyNumberFormat="1" applyFont="1" applyFill="1" applyBorder="1" applyAlignment="1" applyProtection="1">
      <alignment vertical="center"/>
      <protection locked="0"/>
    </xf>
    <xf numFmtId="44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4" fontId="0" fillId="0" borderId="13" xfId="0" applyNumberFormat="1" applyFill="1" applyBorder="1" applyAlignment="1">
      <alignment vertic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Border="1"/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5" xfId="0" applyFont="1" applyFill="1" applyBorder="1" applyAlignment="1">
      <alignment horizontal="left" vertical="center" indent="3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</xf>
    <xf numFmtId="4" fontId="18" fillId="0" borderId="15" xfId="0" applyNumberFormat="1" applyFont="1" applyFill="1" applyBorder="1" applyAlignment="1" applyProtection="1">
      <alignment vertical="center"/>
      <protection locked="0"/>
    </xf>
    <xf numFmtId="4" fontId="19" fillId="0" borderId="12" xfId="0" applyNumberFormat="1" applyFont="1" applyFill="1" applyBorder="1" applyAlignment="1" applyProtection="1">
      <alignment vertical="center"/>
      <protection locked="0"/>
    </xf>
    <xf numFmtId="4" fontId="19" fillId="0" borderId="12" xfId="0" applyNumberFormat="1" applyFont="1" applyFill="1" applyBorder="1" applyAlignment="1">
      <alignment vertical="center"/>
    </xf>
    <xf numFmtId="4" fontId="18" fillId="0" borderId="12" xfId="0" applyNumberFormat="1" applyFont="1" applyFill="1" applyBorder="1" applyAlignment="1" applyProtection="1">
      <alignment vertical="center"/>
      <protection locked="0"/>
    </xf>
    <xf numFmtId="4" fontId="18" fillId="0" borderId="2" xfId="0" applyNumberFormat="1" applyFont="1" applyFill="1" applyBorder="1" applyAlignment="1" applyProtection="1">
      <alignment vertical="center"/>
      <protection locked="0"/>
    </xf>
    <xf numFmtId="4" fontId="19" fillId="0" borderId="12" xfId="3" applyNumberFormat="1" applyFont="1" applyBorder="1" applyAlignment="1">
      <alignment vertical="center"/>
    </xf>
    <xf numFmtId="4" fontId="19" fillId="0" borderId="5" xfId="3" applyNumberFormat="1" applyFont="1" applyBorder="1" applyAlignment="1">
      <alignment vertical="center"/>
    </xf>
    <xf numFmtId="4" fontId="0" fillId="0" borderId="12" xfId="0" applyNumberFormat="1" applyBorder="1"/>
    <xf numFmtId="4" fontId="0" fillId="0" borderId="6" xfId="0" applyNumberFormat="1" applyBorder="1"/>
    <xf numFmtId="0" fontId="0" fillId="0" borderId="6" xfId="0" applyBorder="1"/>
    <xf numFmtId="0" fontId="19" fillId="0" borderId="0" xfId="0" applyFont="1" applyBorder="1"/>
    <xf numFmtId="4" fontId="18" fillId="0" borderId="5" xfId="3" applyNumberFormat="1" applyFont="1" applyBorder="1" applyAlignment="1">
      <alignment vertical="center"/>
    </xf>
    <xf numFmtId="4" fontId="1" fillId="0" borderId="12" xfId="0" applyNumberFormat="1" applyFont="1" applyBorder="1"/>
    <xf numFmtId="4" fontId="1" fillId="0" borderId="6" xfId="0" applyNumberFormat="1" applyFont="1" applyBorder="1"/>
    <xf numFmtId="4" fontId="18" fillId="0" borderId="5" xfId="0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ill="1" applyBorder="1" applyAlignment="1">
      <alignment vertical="center"/>
    </xf>
    <xf numFmtId="4" fontId="0" fillId="0" borderId="7" xfId="0" applyNumberFormat="1" applyFill="1" applyBorder="1" applyAlignment="1">
      <alignment vertical="center"/>
    </xf>
    <xf numFmtId="0" fontId="0" fillId="0" borderId="0" xfId="0"/>
    <xf numFmtId="0" fontId="0" fillId="0" borderId="12" xfId="0" applyFill="1" applyBorder="1" applyAlignment="1">
      <alignment vertical="center"/>
    </xf>
    <xf numFmtId="0" fontId="0" fillId="0" borderId="12" xfId="0" applyBorder="1"/>
    <xf numFmtId="0" fontId="0" fillId="0" borderId="12" xfId="0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Fill="1" applyBorder="1" applyAlignment="1">
      <alignment horizontal="left" vertical="center" wrapText="1" indent="6"/>
    </xf>
    <xf numFmtId="44" fontId="1" fillId="0" borderId="12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 indent="3"/>
    </xf>
    <xf numFmtId="0" fontId="0" fillId="0" borderId="12" xfId="0" applyBorder="1" applyAlignment="1">
      <alignment horizontal="left" vertical="center" wrapText="1" indent="6"/>
    </xf>
    <xf numFmtId="0" fontId="0" fillId="0" borderId="12" xfId="0" applyBorder="1" applyAlignment="1">
      <alignment horizontal="left" vertical="center" wrapText="1" indent="3"/>
    </xf>
    <xf numFmtId="0" fontId="0" fillId="0" borderId="12" xfId="0" applyBorder="1" applyAlignment="1">
      <alignment horizontal="left" vertical="center" wrapText="1" indent="9"/>
    </xf>
    <xf numFmtId="3" fontId="0" fillId="0" borderId="12" xfId="0" applyNumberFormat="1" applyFill="1" applyBorder="1" applyAlignment="1" applyProtection="1">
      <alignment vertical="center"/>
      <protection locked="0"/>
    </xf>
    <xf numFmtId="10" fontId="0" fillId="0" borderId="12" xfId="0" applyNumberFormat="1" applyFill="1" applyBorder="1" applyAlignment="1" applyProtection="1">
      <alignment vertical="center"/>
      <protection locked="0"/>
    </xf>
    <xf numFmtId="9" fontId="0" fillId="0" borderId="12" xfId="0" applyNumberFormat="1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wrapText="1" indent="3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2" borderId="12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left" vertical="center"/>
    </xf>
    <xf numFmtId="0" fontId="1" fillId="2" borderId="13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left" vertical="center" wrapText="1"/>
    </xf>
  </cellXfs>
  <cellStyles count="8">
    <cellStyle name="Millares" xfId="1" builtinId="3"/>
    <cellStyle name="Millares 2" xfId="2"/>
    <cellStyle name="Millares 2 2" xfId="7"/>
    <cellStyle name="Millares 2 3" xfId="5"/>
    <cellStyle name="Millares 3" xfId="6"/>
    <cellStyle name="Normal" xfId="0" builtinId="0"/>
    <cellStyle name="Normal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zoomScaleNormal="100" workbookViewId="0">
      <selection activeCell="D9" sqref="D9"/>
    </sheetView>
  </sheetViews>
  <sheetFormatPr baseColWidth="10" defaultColWidth="14.7109375" defaultRowHeight="15" zeroHeight="1"/>
  <cols>
    <col min="1" max="1" width="90.5703125" style="19" bestFit="1" customWidth="1"/>
    <col min="2" max="2" width="19.5703125" customWidth="1"/>
    <col min="3" max="3" width="18.28515625" customWidth="1"/>
    <col min="4" max="4" width="84.5703125" style="19" customWidth="1"/>
    <col min="5" max="5" width="20" customWidth="1"/>
    <col min="6" max="6" width="20.7109375" customWidth="1"/>
  </cols>
  <sheetData>
    <row r="1" spans="1:6" s="1" customFormat="1" ht="37.5" customHeight="1">
      <c r="A1" s="339" t="s">
        <v>0</v>
      </c>
      <c r="B1" s="339"/>
      <c r="C1" s="339"/>
      <c r="D1" s="339"/>
      <c r="E1" s="339"/>
      <c r="F1" s="339"/>
    </row>
    <row r="2" spans="1:6">
      <c r="A2" s="340" t="s">
        <v>122</v>
      </c>
      <c r="B2" s="341"/>
      <c r="C2" s="341"/>
      <c r="D2" s="341"/>
      <c r="E2" s="341"/>
      <c r="F2" s="342"/>
    </row>
    <row r="3" spans="1:6">
      <c r="A3" s="343" t="s">
        <v>1</v>
      </c>
      <c r="B3" s="344"/>
      <c r="C3" s="344"/>
      <c r="D3" s="344"/>
      <c r="E3" s="344"/>
      <c r="F3" s="345"/>
    </row>
    <row r="4" spans="1:6">
      <c r="A4" s="346" t="s">
        <v>123</v>
      </c>
      <c r="B4" s="347"/>
      <c r="C4" s="347"/>
      <c r="D4" s="347"/>
      <c r="E4" s="347"/>
      <c r="F4" s="348"/>
    </row>
    <row r="5" spans="1:6">
      <c r="A5" s="349" t="s">
        <v>2</v>
      </c>
      <c r="B5" s="350"/>
      <c r="C5" s="350"/>
      <c r="D5" s="350"/>
      <c r="E5" s="350"/>
      <c r="F5" s="351"/>
    </row>
    <row r="6" spans="1:6" s="6" customFormat="1">
      <c r="A6" s="2" t="s">
        <v>3</v>
      </c>
      <c r="B6" s="3">
        <v>2022</v>
      </c>
      <c r="C6" s="4">
        <v>2021</v>
      </c>
      <c r="D6" s="5" t="s">
        <v>4</v>
      </c>
      <c r="E6" s="3">
        <v>2022</v>
      </c>
      <c r="F6" s="4">
        <v>2021</v>
      </c>
    </row>
    <row r="7" spans="1:6">
      <c r="A7" s="7" t="s">
        <v>5</v>
      </c>
      <c r="B7" s="8"/>
      <c r="C7" s="8"/>
      <c r="D7" s="9" t="s">
        <v>6</v>
      </c>
      <c r="E7" s="8"/>
      <c r="F7" s="8"/>
    </row>
    <row r="8" spans="1:6">
      <c r="A8" s="10" t="s">
        <v>7</v>
      </c>
      <c r="B8" s="11"/>
      <c r="C8" s="11"/>
      <c r="D8" s="12" t="s">
        <v>8</v>
      </c>
      <c r="E8" s="11"/>
      <c r="F8" s="11"/>
    </row>
    <row r="9" spans="1:6">
      <c r="A9" s="13" t="s">
        <v>9</v>
      </c>
      <c r="B9" s="32">
        <f>SUM(B10:B16)</f>
        <v>111295010.86</v>
      </c>
      <c r="C9" s="32">
        <f>SUM(C10:C16)</f>
        <v>29417864.369999994</v>
      </c>
      <c r="D9" s="20" t="s">
        <v>10</v>
      </c>
      <c r="E9" s="32">
        <f>SUM(E10:E18)</f>
        <v>17406102.920000002</v>
      </c>
      <c r="F9" s="32">
        <f>SUM(F10:F18)</f>
        <v>25313069.439999998</v>
      </c>
    </row>
    <row r="10" spans="1:6">
      <c r="A10" s="14" t="s">
        <v>11</v>
      </c>
      <c r="B10" s="35">
        <v>-1747.12</v>
      </c>
      <c r="C10" s="35">
        <v>-1747.12</v>
      </c>
      <c r="D10" s="21" t="s">
        <v>12</v>
      </c>
      <c r="E10" s="35">
        <v>206.7</v>
      </c>
      <c r="F10" s="35">
        <v>2872952.6</v>
      </c>
    </row>
    <row r="11" spans="1:6">
      <c r="A11" s="14" t="s">
        <v>13</v>
      </c>
      <c r="B11" s="35">
        <v>108792679.05</v>
      </c>
      <c r="C11" s="35">
        <v>23693444.719999999</v>
      </c>
      <c r="D11" s="21" t="s">
        <v>14</v>
      </c>
      <c r="E11" s="35">
        <v>9368405.1300000008</v>
      </c>
      <c r="F11" s="35">
        <v>2631152.14</v>
      </c>
    </row>
    <row r="12" spans="1:6">
      <c r="A12" s="14" t="s">
        <v>15</v>
      </c>
      <c r="B12" s="32"/>
      <c r="C12" s="32"/>
      <c r="D12" s="21" t="s">
        <v>16</v>
      </c>
      <c r="E12" s="35">
        <v>261906.25</v>
      </c>
      <c r="F12" s="35">
        <v>9990750</v>
      </c>
    </row>
    <row r="13" spans="1:6">
      <c r="A13" s="14" t="s">
        <v>17</v>
      </c>
      <c r="B13" s="35">
        <v>360376.14</v>
      </c>
      <c r="C13" s="35">
        <v>90940.56</v>
      </c>
      <c r="D13" s="21" t="s">
        <v>18</v>
      </c>
      <c r="E13" s="32"/>
      <c r="F13" s="32"/>
    </row>
    <row r="14" spans="1:6">
      <c r="A14" s="14" t="s">
        <v>19</v>
      </c>
      <c r="B14" s="35">
        <v>1336359.53</v>
      </c>
      <c r="C14" s="35">
        <v>5007128.75</v>
      </c>
      <c r="D14" s="21" t="s">
        <v>20</v>
      </c>
      <c r="E14" s="35">
        <v>0</v>
      </c>
      <c r="F14" s="35">
        <v>0</v>
      </c>
    </row>
    <row r="15" spans="1:6">
      <c r="A15" s="14" t="s">
        <v>21</v>
      </c>
      <c r="B15" s="35">
        <v>707229.86</v>
      </c>
      <c r="C15" s="35">
        <v>527984.06000000006</v>
      </c>
      <c r="D15" s="21" t="s">
        <v>22</v>
      </c>
      <c r="E15" s="32"/>
      <c r="F15" s="32"/>
    </row>
    <row r="16" spans="1:6">
      <c r="A16" s="14" t="s">
        <v>23</v>
      </c>
      <c r="B16" s="35">
        <v>100113.4</v>
      </c>
      <c r="C16" s="35">
        <v>100113.4</v>
      </c>
      <c r="D16" s="21" t="s">
        <v>24</v>
      </c>
      <c r="E16" s="35">
        <v>60948.91</v>
      </c>
      <c r="F16" s="35">
        <v>2453150.3199999998</v>
      </c>
    </row>
    <row r="17" spans="1:6">
      <c r="A17" s="13" t="s">
        <v>25</v>
      </c>
      <c r="B17" s="32">
        <f>SUM(B18:B24)</f>
        <v>18594981.710000001</v>
      </c>
      <c r="C17" s="32">
        <f>SUM(C18:C24)</f>
        <v>13889856.879999999</v>
      </c>
      <c r="D17" s="21" t="s">
        <v>26</v>
      </c>
      <c r="E17" s="32"/>
      <c r="F17" s="32"/>
    </row>
    <row r="18" spans="1:6">
      <c r="A18" s="15" t="s">
        <v>27</v>
      </c>
      <c r="B18" s="32"/>
      <c r="C18" s="32"/>
      <c r="D18" s="21" t="s">
        <v>28</v>
      </c>
      <c r="E18" s="35">
        <v>7714635.9299999997</v>
      </c>
      <c r="F18" s="35">
        <v>7365064.3799999999</v>
      </c>
    </row>
    <row r="19" spans="1:6">
      <c r="A19" s="15" t="s">
        <v>29</v>
      </c>
      <c r="B19" s="35">
        <v>4591</v>
      </c>
      <c r="C19" s="35">
        <v>4591</v>
      </c>
      <c r="D19" s="20" t="s">
        <v>30</v>
      </c>
      <c r="E19" s="32">
        <f>SUM(E20:E22)</f>
        <v>0</v>
      </c>
      <c r="F19" s="32">
        <f>SUM(F20:F22)</f>
        <v>0</v>
      </c>
    </row>
    <row r="20" spans="1:6">
      <c r="A20" s="15" t="s">
        <v>31</v>
      </c>
      <c r="B20" s="35">
        <v>5021601.42</v>
      </c>
      <c r="C20" s="35">
        <v>2482305.96</v>
      </c>
      <c r="D20" s="21" t="s">
        <v>32</v>
      </c>
      <c r="E20" s="35">
        <v>0</v>
      </c>
      <c r="F20" s="35">
        <v>0</v>
      </c>
    </row>
    <row r="21" spans="1:6">
      <c r="A21" s="15" t="s">
        <v>33</v>
      </c>
      <c r="B21" s="35">
        <v>1168039.1599999999</v>
      </c>
      <c r="C21" s="35">
        <v>759370.06</v>
      </c>
      <c r="D21" s="21" t="s">
        <v>34</v>
      </c>
      <c r="E21" s="35">
        <v>0</v>
      </c>
      <c r="F21" s="35">
        <v>0</v>
      </c>
    </row>
    <row r="22" spans="1:6">
      <c r="A22" s="15" t="s">
        <v>35</v>
      </c>
      <c r="B22" s="35">
        <v>15000</v>
      </c>
      <c r="C22" s="35">
        <v>500</v>
      </c>
      <c r="D22" s="21" t="s">
        <v>36</v>
      </c>
      <c r="E22" s="35">
        <v>0</v>
      </c>
      <c r="F22" s="35">
        <v>0</v>
      </c>
    </row>
    <row r="23" spans="1:6">
      <c r="A23" s="15" t="s">
        <v>37</v>
      </c>
      <c r="B23" s="32"/>
      <c r="C23" s="32"/>
      <c r="D23" s="20" t="s">
        <v>38</v>
      </c>
      <c r="E23" s="32">
        <f>E24+E25</f>
        <v>13636701</v>
      </c>
      <c r="F23" s="32">
        <f>F24+F25</f>
        <v>0</v>
      </c>
    </row>
    <row r="24" spans="1:6">
      <c r="A24" s="15" t="s">
        <v>39</v>
      </c>
      <c r="B24" s="35">
        <v>12385750.130000001</v>
      </c>
      <c r="C24" s="35">
        <v>10643089.859999999</v>
      </c>
      <c r="D24" s="21" t="s">
        <v>40</v>
      </c>
      <c r="E24" s="35">
        <v>13636701</v>
      </c>
      <c r="F24" s="35">
        <v>0</v>
      </c>
    </row>
    <row r="25" spans="1:6">
      <c r="A25" s="13" t="s">
        <v>41</v>
      </c>
      <c r="B25" s="32">
        <f>SUM(B26:B30)</f>
        <v>1182353.8500000001</v>
      </c>
      <c r="C25" s="32">
        <f>SUM(C26:C30)</f>
        <v>4023916.22</v>
      </c>
      <c r="D25" s="21" t="s">
        <v>42</v>
      </c>
      <c r="E25" s="35">
        <v>0</v>
      </c>
      <c r="F25" s="35">
        <v>0</v>
      </c>
    </row>
    <row r="26" spans="1:6">
      <c r="A26" s="15" t="s">
        <v>43</v>
      </c>
      <c r="B26" s="32"/>
      <c r="C26" s="32"/>
      <c r="D26" s="20" t="s">
        <v>44</v>
      </c>
      <c r="E26" s="35">
        <v>0</v>
      </c>
      <c r="F26" s="35">
        <v>0</v>
      </c>
    </row>
    <row r="27" spans="1:6">
      <c r="A27" s="15" t="s">
        <v>45</v>
      </c>
      <c r="B27" s="32"/>
      <c r="C27" s="32"/>
      <c r="D27" s="20" t="s">
        <v>46</v>
      </c>
      <c r="E27" s="32">
        <f>SUM(E28:E30)</f>
        <v>0</v>
      </c>
      <c r="F27" s="32">
        <f>SUM(F28:F30)</f>
        <v>15000000</v>
      </c>
    </row>
    <row r="28" spans="1:6">
      <c r="A28" s="15" t="s">
        <v>47</v>
      </c>
      <c r="B28" s="32"/>
      <c r="C28" s="32"/>
      <c r="D28" s="21" t="s">
        <v>48</v>
      </c>
      <c r="E28" s="35">
        <v>0</v>
      </c>
      <c r="F28" s="35">
        <v>0</v>
      </c>
    </row>
    <row r="29" spans="1:6">
      <c r="A29" s="15" t="s">
        <v>49</v>
      </c>
      <c r="B29" s="35">
        <v>1182353.8500000001</v>
      </c>
      <c r="C29" s="35">
        <v>4023916.22</v>
      </c>
      <c r="D29" s="21" t="s">
        <v>50</v>
      </c>
      <c r="E29" s="35">
        <v>0</v>
      </c>
      <c r="F29" s="35">
        <v>0</v>
      </c>
    </row>
    <row r="30" spans="1:6">
      <c r="A30" s="15" t="s">
        <v>51</v>
      </c>
      <c r="B30" s="32"/>
      <c r="C30" s="32"/>
      <c r="D30" s="21" t="s">
        <v>52</v>
      </c>
      <c r="E30" s="35">
        <v>0</v>
      </c>
      <c r="F30" s="35">
        <v>15000000</v>
      </c>
    </row>
    <row r="31" spans="1:6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>
      <c r="A32" s="15" t="s">
        <v>55</v>
      </c>
      <c r="B32" s="35">
        <v>0</v>
      </c>
      <c r="C32" s="35">
        <v>0</v>
      </c>
      <c r="D32" s="21" t="s">
        <v>56</v>
      </c>
      <c r="E32" s="32"/>
      <c r="F32" s="32"/>
    </row>
    <row r="33" spans="1:6">
      <c r="A33" s="15" t="s">
        <v>57</v>
      </c>
      <c r="B33" s="32"/>
      <c r="C33" s="32"/>
      <c r="D33" s="21" t="s">
        <v>58</v>
      </c>
      <c r="E33" s="32"/>
      <c r="F33" s="32"/>
    </row>
    <row r="34" spans="1:6">
      <c r="A34" s="15" t="s">
        <v>59</v>
      </c>
      <c r="B34" s="32"/>
      <c r="C34" s="32"/>
      <c r="D34" s="21" t="s">
        <v>60</v>
      </c>
      <c r="E34" s="32"/>
      <c r="F34" s="32"/>
    </row>
    <row r="35" spans="1:6">
      <c r="A35" s="15" t="s">
        <v>61</v>
      </c>
      <c r="B35" s="32"/>
      <c r="C35" s="32"/>
      <c r="D35" s="21" t="s">
        <v>62</v>
      </c>
      <c r="E35" s="32"/>
      <c r="F35" s="32"/>
    </row>
    <row r="36" spans="1:6">
      <c r="A36" s="15" t="s">
        <v>63</v>
      </c>
      <c r="B36" s="32"/>
      <c r="C36" s="32"/>
      <c r="D36" s="21" t="s">
        <v>64</v>
      </c>
      <c r="E36" s="32"/>
      <c r="F36" s="32"/>
    </row>
    <row r="37" spans="1:6">
      <c r="A37" s="13" t="s">
        <v>65</v>
      </c>
      <c r="B37" s="35">
        <v>1197681.94</v>
      </c>
      <c r="C37" s="35">
        <v>1222308.45</v>
      </c>
      <c r="D37" s="21" t="s">
        <v>66</v>
      </c>
      <c r="E37" s="32"/>
      <c r="F37" s="32"/>
    </row>
    <row r="38" spans="1:6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>
      <c r="A39" s="15" t="s">
        <v>69</v>
      </c>
      <c r="B39" s="35">
        <v>0</v>
      </c>
      <c r="C39" s="35">
        <v>0</v>
      </c>
      <c r="D39" s="21" t="s">
        <v>70</v>
      </c>
      <c r="E39" s="35">
        <v>0</v>
      </c>
      <c r="F39" s="35">
        <v>0</v>
      </c>
    </row>
    <row r="40" spans="1:6">
      <c r="A40" s="15" t="s">
        <v>71</v>
      </c>
      <c r="B40" s="35">
        <v>0</v>
      </c>
      <c r="C40" s="35">
        <v>0</v>
      </c>
      <c r="D40" s="21" t="s">
        <v>72</v>
      </c>
      <c r="E40" s="35">
        <v>0</v>
      </c>
      <c r="F40" s="35">
        <v>0</v>
      </c>
    </row>
    <row r="41" spans="1:6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35">
        <v>0</v>
      </c>
      <c r="F41" s="35">
        <v>0</v>
      </c>
    </row>
    <row r="42" spans="1:6">
      <c r="A42" s="15" t="s">
        <v>75</v>
      </c>
      <c r="B42" s="32"/>
      <c r="C42" s="32"/>
      <c r="D42" s="20" t="s">
        <v>76</v>
      </c>
      <c r="E42" s="32">
        <f>SUM(E43:E45)</f>
        <v>0</v>
      </c>
      <c r="F42" s="32">
        <f>SUM(F43:F45)</f>
        <v>0</v>
      </c>
    </row>
    <row r="43" spans="1:6">
      <c r="A43" s="15" t="s">
        <v>77</v>
      </c>
      <c r="B43" s="32"/>
      <c r="C43" s="32"/>
      <c r="D43" s="21" t="s">
        <v>78</v>
      </c>
      <c r="E43" s="35">
        <v>0</v>
      </c>
      <c r="F43" s="35">
        <v>0</v>
      </c>
    </row>
    <row r="44" spans="1:6">
      <c r="A44" s="15" t="s">
        <v>79</v>
      </c>
      <c r="B44" s="32"/>
      <c r="C44" s="32"/>
      <c r="D44" s="21" t="s">
        <v>80</v>
      </c>
      <c r="E44" s="35">
        <v>0</v>
      </c>
      <c r="F44" s="35">
        <v>0</v>
      </c>
    </row>
    <row r="45" spans="1:6">
      <c r="A45" s="15" t="s">
        <v>81</v>
      </c>
      <c r="B45" s="32"/>
      <c r="C45" s="32"/>
      <c r="D45" s="21" t="s">
        <v>82</v>
      </c>
      <c r="E45" s="35">
        <v>0</v>
      </c>
      <c r="F45" s="35">
        <v>0</v>
      </c>
    </row>
    <row r="46" spans="1:6">
      <c r="A46" s="11"/>
      <c r="B46" s="33"/>
      <c r="C46" s="33"/>
      <c r="D46" s="22"/>
      <c r="E46" s="33"/>
      <c r="F46" s="33"/>
    </row>
    <row r="47" spans="1:6">
      <c r="A47" s="16" t="s">
        <v>83</v>
      </c>
      <c r="B47" s="34">
        <f>B9+B17+B25+B31+B37+B38+B41</f>
        <v>132270028.35999998</v>
      </c>
      <c r="C47" s="34">
        <f>C9+C17+C25+C31+C37+C38+C41</f>
        <v>48553945.919999994</v>
      </c>
      <c r="D47" s="23" t="s">
        <v>84</v>
      </c>
      <c r="E47" s="34">
        <f>E9+E19+E23+E26+E27+E31+E38+E42</f>
        <v>31042803.920000002</v>
      </c>
      <c r="F47" s="34">
        <f>F9+F19+F23+F26+F27+F31+F38+F42</f>
        <v>40313069.439999998</v>
      </c>
    </row>
    <row r="48" spans="1:6">
      <c r="A48" s="11"/>
      <c r="B48" s="33"/>
      <c r="C48" s="33"/>
      <c r="D48" s="22"/>
      <c r="E48" s="33"/>
      <c r="F48" s="33"/>
    </row>
    <row r="49" spans="1:6">
      <c r="A49" s="10" t="s">
        <v>85</v>
      </c>
      <c r="B49" s="33"/>
      <c r="C49" s="33"/>
      <c r="D49" s="23" t="s">
        <v>86</v>
      </c>
      <c r="E49" s="33"/>
      <c r="F49" s="33"/>
    </row>
    <row r="50" spans="1:6">
      <c r="A50" s="13" t="s">
        <v>87</v>
      </c>
      <c r="B50" s="35">
        <v>0</v>
      </c>
      <c r="C50" s="35">
        <v>0</v>
      </c>
      <c r="D50" s="20" t="s">
        <v>88</v>
      </c>
      <c r="E50" s="35">
        <v>0</v>
      </c>
      <c r="F50" s="35">
        <v>0</v>
      </c>
    </row>
    <row r="51" spans="1:6">
      <c r="A51" s="13" t="s">
        <v>89</v>
      </c>
      <c r="B51" s="35">
        <v>0</v>
      </c>
      <c r="C51" s="35">
        <v>0</v>
      </c>
      <c r="D51" s="20" t="s">
        <v>90</v>
      </c>
      <c r="E51" s="35">
        <v>0</v>
      </c>
      <c r="F51" s="35">
        <v>0</v>
      </c>
    </row>
    <row r="52" spans="1:6">
      <c r="A52" s="13" t="s">
        <v>91</v>
      </c>
      <c r="B52" s="35">
        <v>892225464.80999994</v>
      </c>
      <c r="C52" s="35">
        <v>918456756.62</v>
      </c>
      <c r="D52" s="20" t="s">
        <v>92</v>
      </c>
      <c r="E52" s="35">
        <v>15523303.01</v>
      </c>
      <c r="F52" s="35">
        <v>18705571.010000002</v>
      </c>
    </row>
    <row r="53" spans="1:6">
      <c r="A53" s="13" t="s">
        <v>93</v>
      </c>
      <c r="B53" s="35">
        <v>140421144.84</v>
      </c>
      <c r="C53" s="35">
        <v>140114493.24000001</v>
      </c>
      <c r="D53" s="20" t="s">
        <v>94</v>
      </c>
      <c r="E53" s="35">
        <v>0</v>
      </c>
      <c r="F53" s="35">
        <v>0</v>
      </c>
    </row>
    <row r="54" spans="1:6">
      <c r="A54" s="13" t="s">
        <v>95</v>
      </c>
      <c r="B54" s="35">
        <v>3139852.11</v>
      </c>
      <c r="C54" s="35">
        <v>2847938.11</v>
      </c>
      <c r="D54" s="20" t="s">
        <v>96</v>
      </c>
      <c r="E54" s="35">
        <v>0</v>
      </c>
      <c r="F54" s="35">
        <v>0</v>
      </c>
    </row>
    <row r="55" spans="1:6">
      <c r="A55" s="13" t="s">
        <v>97</v>
      </c>
      <c r="B55" s="35">
        <v>-190707678.91</v>
      </c>
      <c r="C55" s="35">
        <v>-190707678.91</v>
      </c>
      <c r="D55" s="24" t="s">
        <v>98</v>
      </c>
      <c r="E55" s="35">
        <v>0</v>
      </c>
      <c r="F55" s="35">
        <v>0</v>
      </c>
    </row>
    <row r="56" spans="1:6">
      <c r="A56" s="13" t="s">
        <v>99</v>
      </c>
      <c r="B56" s="35">
        <v>43666155.850000001</v>
      </c>
      <c r="C56" s="35">
        <v>43666155.850000001</v>
      </c>
      <c r="D56" s="22"/>
      <c r="E56" s="33"/>
      <c r="F56" s="33"/>
    </row>
    <row r="57" spans="1:6">
      <c r="A57" s="13" t="s">
        <v>100</v>
      </c>
      <c r="B57" s="35">
        <v>0</v>
      </c>
      <c r="C57" s="35">
        <v>0</v>
      </c>
      <c r="D57" s="23" t="s">
        <v>101</v>
      </c>
      <c r="E57" s="34">
        <f>SUM(E50:E55)</f>
        <v>15523303.01</v>
      </c>
      <c r="F57" s="34">
        <f>SUM(F50:F55)</f>
        <v>18705571.010000002</v>
      </c>
    </row>
    <row r="58" spans="1:6">
      <c r="A58" s="13" t="s">
        <v>102</v>
      </c>
      <c r="B58" s="35">
        <v>0</v>
      </c>
      <c r="C58" s="35">
        <v>0</v>
      </c>
      <c r="D58" s="22"/>
      <c r="E58" s="33"/>
      <c r="F58" s="33"/>
    </row>
    <row r="59" spans="1:6">
      <c r="A59" s="11"/>
      <c r="B59" s="33"/>
      <c r="C59" s="33"/>
      <c r="D59" s="23" t="s">
        <v>103</v>
      </c>
      <c r="E59" s="34">
        <f>E47+E57</f>
        <v>46566106.93</v>
      </c>
      <c r="F59" s="34">
        <f>F47+F57</f>
        <v>59018640.450000003</v>
      </c>
    </row>
    <row r="60" spans="1:6">
      <c r="A60" s="16" t="s">
        <v>104</v>
      </c>
      <c r="B60" s="34">
        <f>SUM(B50:B58)</f>
        <v>888744938.70000005</v>
      </c>
      <c r="C60" s="34">
        <f>SUM(C50:C58)</f>
        <v>914377664.91000009</v>
      </c>
      <c r="D60" s="22"/>
      <c r="E60" s="33"/>
      <c r="F60" s="33"/>
    </row>
    <row r="61" spans="1:6">
      <c r="A61" s="11"/>
      <c r="B61" s="33"/>
      <c r="C61" s="33"/>
      <c r="D61" s="25" t="s">
        <v>105</v>
      </c>
      <c r="E61" s="33"/>
      <c r="F61" s="33"/>
    </row>
    <row r="62" spans="1:6">
      <c r="A62" s="16" t="s">
        <v>106</v>
      </c>
      <c r="B62" s="34">
        <f>SUM(B47+B60)</f>
        <v>1021014967.0600001</v>
      </c>
      <c r="C62" s="34">
        <f>SUM(C47+C60)</f>
        <v>962931610.83000004</v>
      </c>
      <c r="D62" s="22"/>
      <c r="E62" s="33"/>
      <c r="F62" s="33"/>
    </row>
    <row r="63" spans="1:6">
      <c r="A63" s="11"/>
      <c r="B63" s="30"/>
      <c r="C63" s="30"/>
      <c r="D63" s="26" t="s">
        <v>107</v>
      </c>
      <c r="E63" s="32">
        <f>SUM(E64:E66)</f>
        <v>153127823.13</v>
      </c>
      <c r="F63" s="32">
        <f>SUM(F64:F66)</f>
        <v>152207621.05000001</v>
      </c>
    </row>
    <row r="64" spans="1:6">
      <c r="A64" s="11"/>
      <c r="B64" s="30"/>
      <c r="C64" s="30"/>
      <c r="D64" s="27" t="s">
        <v>108</v>
      </c>
      <c r="E64" s="35">
        <v>153127823.13</v>
      </c>
      <c r="F64" s="35">
        <v>152207621.05000001</v>
      </c>
    </row>
    <row r="65" spans="1:6">
      <c r="A65" s="11"/>
      <c r="B65" s="30"/>
      <c r="C65" s="30"/>
      <c r="D65" s="28" t="s">
        <v>109</v>
      </c>
      <c r="E65" s="35">
        <v>0</v>
      </c>
      <c r="F65" s="35">
        <v>0</v>
      </c>
    </row>
    <row r="66" spans="1:6">
      <c r="A66" s="11"/>
      <c r="B66" s="30"/>
      <c r="C66" s="30"/>
      <c r="D66" s="27" t="s">
        <v>110</v>
      </c>
      <c r="E66" s="35">
        <v>0</v>
      </c>
      <c r="F66" s="35">
        <v>0</v>
      </c>
    </row>
    <row r="67" spans="1:6">
      <c r="A67" s="11"/>
      <c r="B67" s="30"/>
      <c r="C67" s="30"/>
      <c r="D67" s="22"/>
      <c r="E67" s="33"/>
      <c r="F67" s="33"/>
    </row>
    <row r="68" spans="1:6">
      <c r="A68" s="11"/>
      <c r="B68" s="30"/>
      <c r="C68" s="30"/>
      <c r="D68" s="26" t="s">
        <v>111</v>
      </c>
      <c r="E68" s="32">
        <f>SUM(E69:E73)</f>
        <v>821768547</v>
      </c>
      <c r="F68" s="32">
        <f>SUM(F69:F73)</f>
        <v>751705349.33000004</v>
      </c>
    </row>
    <row r="69" spans="1:6">
      <c r="A69" s="17"/>
      <c r="B69" s="30"/>
      <c r="C69" s="30"/>
      <c r="D69" s="27" t="s">
        <v>112</v>
      </c>
      <c r="E69" s="35">
        <v>97561260.299999997</v>
      </c>
      <c r="F69" s="35">
        <v>-160930.64000000001</v>
      </c>
    </row>
    <row r="70" spans="1:6">
      <c r="A70" s="17"/>
      <c r="B70" s="30"/>
      <c r="C70" s="30"/>
      <c r="D70" s="27" t="s">
        <v>113</v>
      </c>
      <c r="E70" s="35">
        <v>724207286.70000005</v>
      </c>
      <c r="F70" s="35">
        <v>751866279.97000003</v>
      </c>
    </row>
    <row r="71" spans="1:6">
      <c r="A71" s="17"/>
      <c r="B71" s="30"/>
      <c r="C71" s="30"/>
      <c r="D71" s="27" t="s">
        <v>114</v>
      </c>
      <c r="E71" s="35">
        <v>0</v>
      </c>
      <c r="F71" s="35">
        <v>0</v>
      </c>
    </row>
    <row r="72" spans="1:6">
      <c r="A72" s="17"/>
      <c r="B72" s="30"/>
      <c r="C72" s="30"/>
      <c r="D72" s="27" t="s">
        <v>115</v>
      </c>
      <c r="E72" s="35">
        <v>0</v>
      </c>
      <c r="F72" s="35">
        <v>0</v>
      </c>
    </row>
    <row r="73" spans="1:6">
      <c r="A73" s="17"/>
      <c r="B73" s="30"/>
      <c r="C73" s="30"/>
      <c r="D73" s="27" t="s">
        <v>116</v>
      </c>
      <c r="E73" s="35">
        <v>0</v>
      </c>
      <c r="F73" s="35">
        <v>0</v>
      </c>
    </row>
    <row r="74" spans="1:6">
      <c r="A74" s="17"/>
      <c r="B74" s="30"/>
      <c r="C74" s="30"/>
      <c r="D74" s="22"/>
      <c r="E74" s="33"/>
      <c r="F74" s="33"/>
    </row>
    <row r="75" spans="1:6">
      <c r="A75" s="17"/>
      <c r="B75" s="30"/>
      <c r="C75" s="30"/>
      <c r="D75" s="26" t="s">
        <v>117</v>
      </c>
      <c r="E75" s="32">
        <f>E76+E77</f>
        <v>0</v>
      </c>
      <c r="F75" s="32">
        <f>F76+F77</f>
        <v>0</v>
      </c>
    </row>
    <row r="76" spans="1:6">
      <c r="A76" s="17"/>
      <c r="B76" s="30"/>
      <c r="C76" s="30"/>
      <c r="D76" s="20" t="s">
        <v>118</v>
      </c>
      <c r="E76" s="35">
        <v>0</v>
      </c>
      <c r="F76" s="35">
        <v>0</v>
      </c>
    </row>
    <row r="77" spans="1:6">
      <c r="A77" s="17"/>
      <c r="B77" s="30"/>
      <c r="C77" s="30"/>
      <c r="D77" s="20" t="s">
        <v>119</v>
      </c>
      <c r="E77" s="35">
        <v>0</v>
      </c>
      <c r="F77" s="35">
        <v>0</v>
      </c>
    </row>
    <row r="78" spans="1:6">
      <c r="A78" s="17"/>
      <c r="B78" s="30"/>
      <c r="C78" s="30"/>
      <c r="D78" s="22"/>
      <c r="E78" s="33"/>
      <c r="F78" s="33"/>
    </row>
    <row r="79" spans="1:6">
      <c r="A79" s="17"/>
      <c r="B79" s="30"/>
      <c r="C79" s="30"/>
      <c r="D79" s="23" t="s">
        <v>120</v>
      </c>
      <c r="E79" s="34">
        <f>E63+E68+E75</f>
        <v>974896370.13</v>
      </c>
      <c r="F79" s="34">
        <f>F63+F68+F75</f>
        <v>903912970.38000011</v>
      </c>
    </row>
    <row r="80" spans="1:6">
      <c r="A80" s="17"/>
      <c r="B80" s="30"/>
      <c r="C80" s="30"/>
      <c r="D80" s="22"/>
      <c r="E80" s="33"/>
      <c r="F80" s="33"/>
    </row>
    <row r="81" spans="1:6">
      <c r="A81" s="17"/>
      <c r="B81" s="30"/>
      <c r="C81" s="30"/>
      <c r="D81" s="23" t="s">
        <v>121</v>
      </c>
      <c r="E81" s="34">
        <f>E59+E79</f>
        <v>1021462477.0599999</v>
      </c>
      <c r="F81" s="34">
        <f>F59+F79</f>
        <v>962931610.83000016</v>
      </c>
    </row>
    <row r="82" spans="1:6">
      <c r="A82" s="18"/>
      <c r="B82" s="31"/>
      <c r="C82" s="31"/>
      <c r="D82" s="29"/>
      <c r="E82" s="29"/>
      <c r="F82" s="29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sqref="A1:XFD1048576"/>
    </sheetView>
  </sheetViews>
  <sheetFormatPr baseColWidth="10" defaultRowHeight="15"/>
  <cols>
    <col min="1" max="1" width="73.42578125" bestFit="1" customWidth="1"/>
    <col min="2" max="7" width="18" customWidth="1"/>
  </cols>
  <sheetData>
    <row r="1" spans="1:7" ht="21">
      <c r="A1" s="357" t="s">
        <v>638</v>
      </c>
      <c r="B1" s="357"/>
      <c r="C1" s="357"/>
      <c r="D1" s="357"/>
      <c r="E1" s="357"/>
      <c r="F1" s="357"/>
      <c r="G1" s="357"/>
    </row>
    <row r="2" spans="1:7">
      <c r="A2" s="340" t="s">
        <v>639</v>
      </c>
      <c r="B2" s="341"/>
      <c r="C2" s="341"/>
      <c r="D2" s="341"/>
      <c r="E2" s="341"/>
      <c r="F2" s="341"/>
      <c r="G2" s="342"/>
    </row>
    <row r="3" spans="1:7">
      <c r="A3" s="343" t="s">
        <v>640</v>
      </c>
      <c r="B3" s="344"/>
      <c r="C3" s="344"/>
      <c r="D3" s="344"/>
      <c r="E3" s="344"/>
      <c r="F3" s="344"/>
      <c r="G3" s="345"/>
    </row>
    <row r="4" spans="1:7">
      <c r="A4" s="343" t="s">
        <v>2</v>
      </c>
      <c r="B4" s="344"/>
      <c r="C4" s="344"/>
      <c r="D4" s="344"/>
      <c r="E4" s="344"/>
      <c r="F4" s="344"/>
      <c r="G4" s="345"/>
    </row>
    <row r="5" spans="1:7">
      <c r="A5" s="343" t="s">
        <v>641</v>
      </c>
      <c r="B5" s="344"/>
      <c r="C5" s="344"/>
      <c r="D5" s="344"/>
      <c r="E5" s="344"/>
      <c r="F5" s="344"/>
      <c r="G5" s="345"/>
    </row>
    <row r="6" spans="1:7">
      <c r="A6" s="354" t="s">
        <v>642</v>
      </c>
      <c r="B6" s="234">
        <v>2020</v>
      </c>
      <c r="C6" s="370" t="s">
        <v>643</v>
      </c>
      <c r="D6" s="370" t="s">
        <v>644</v>
      </c>
      <c r="E6" s="370" t="s">
        <v>645</v>
      </c>
      <c r="F6" s="370" t="s">
        <v>646</v>
      </c>
      <c r="G6" s="370" t="s">
        <v>647</v>
      </c>
    </row>
    <row r="7" spans="1:7" ht="45">
      <c r="A7" s="355"/>
      <c r="B7" s="235" t="s">
        <v>648</v>
      </c>
      <c r="C7" s="371"/>
      <c r="D7" s="371"/>
      <c r="E7" s="371"/>
      <c r="F7" s="371"/>
      <c r="G7" s="371"/>
    </row>
    <row r="8" spans="1:7">
      <c r="A8" s="232" t="s">
        <v>649</v>
      </c>
      <c r="B8" s="237">
        <v>311640405.88999999</v>
      </c>
      <c r="C8" s="238">
        <v>320984638.56</v>
      </c>
      <c r="D8" s="238">
        <v>334413468.27680004</v>
      </c>
      <c r="E8" s="238">
        <v>344331893.60830402</v>
      </c>
      <c r="F8" s="238">
        <v>354547871.69975317</v>
      </c>
      <c r="G8" s="239">
        <v>0</v>
      </c>
    </row>
    <row r="9" spans="1:7">
      <c r="A9" s="229" t="s">
        <v>242</v>
      </c>
      <c r="B9" s="240">
        <v>49321883.990000002</v>
      </c>
      <c r="C9" s="240">
        <v>58373750.350000001</v>
      </c>
      <c r="D9" s="240">
        <v>60124962.8605</v>
      </c>
      <c r="E9" s="240">
        <v>61928711.746315002</v>
      </c>
      <c r="F9" s="240">
        <v>63786573.098704457</v>
      </c>
      <c r="G9" s="225"/>
    </row>
    <row r="10" spans="1:7">
      <c r="A10" s="229" t="s">
        <v>243</v>
      </c>
      <c r="B10" s="240"/>
      <c r="C10" s="240">
        <v>0</v>
      </c>
      <c r="D10" s="240">
        <v>0</v>
      </c>
      <c r="E10" s="240">
        <v>0</v>
      </c>
      <c r="F10" s="240">
        <v>0</v>
      </c>
      <c r="G10" s="225"/>
    </row>
    <row r="11" spans="1:7">
      <c r="A11" s="229" t="s">
        <v>244</v>
      </c>
      <c r="B11" s="240">
        <v>780000</v>
      </c>
      <c r="C11" s="240">
        <v>590787.69999999995</v>
      </c>
      <c r="D11" s="240">
        <v>608511.33100000001</v>
      </c>
      <c r="E11" s="240">
        <v>626766.67093000002</v>
      </c>
      <c r="F11" s="240">
        <v>645569.67105790006</v>
      </c>
      <c r="G11" s="225"/>
    </row>
    <row r="12" spans="1:7">
      <c r="A12" s="229" t="s">
        <v>650</v>
      </c>
      <c r="B12" s="240">
        <v>14333479.65</v>
      </c>
      <c r="C12" s="240">
        <v>47500147.149999999</v>
      </c>
      <c r="D12" s="240">
        <v>48925151.564499997</v>
      </c>
      <c r="E12" s="240">
        <v>50392906.111434996</v>
      </c>
      <c r="F12" s="240">
        <v>51904693.294778049</v>
      </c>
      <c r="G12" s="225"/>
    </row>
    <row r="13" spans="1:7">
      <c r="A13" s="229" t="s">
        <v>246</v>
      </c>
      <c r="B13" s="240">
        <v>4014958.14</v>
      </c>
      <c r="C13" s="240">
        <v>8210607.79</v>
      </c>
      <c r="D13" s="240">
        <v>8456926.0237000007</v>
      </c>
      <c r="E13" s="240">
        <v>8710633.8044110015</v>
      </c>
      <c r="F13" s="240">
        <v>8971952.8185433317</v>
      </c>
      <c r="G13" s="225"/>
    </row>
    <row r="14" spans="1:7">
      <c r="A14" s="229" t="s">
        <v>247</v>
      </c>
      <c r="B14" s="240">
        <v>5673219.5099999998</v>
      </c>
      <c r="C14" s="240">
        <v>5877831.3600000003</v>
      </c>
      <c r="D14" s="240">
        <v>6054166.3008000003</v>
      </c>
      <c r="E14" s="240">
        <v>6235791.2898240006</v>
      </c>
      <c r="F14" s="240">
        <v>6422865.0285187205</v>
      </c>
      <c r="G14" s="225"/>
    </row>
    <row r="15" spans="1:7">
      <c r="A15" s="229" t="s">
        <v>651</v>
      </c>
      <c r="B15" s="240"/>
      <c r="C15" s="240">
        <v>0</v>
      </c>
      <c r="D15" s="240">
        <v>0</v>
      </c>
      <c r="E15" s="240">
        <v>0</v>
      </c>
      <c r="F15" s="240">
        <v>0</v>
      </c>
      <c r="G15" s="225"/>
    </row>
    <row r="16" spans="1:7">
      <c r="A16" s="229" t="s">
        <v>652</v>
      </c>
      <c r="B16" s="240">
        <v>237516864.59999999</v>
      </c>
      <c r="C16" s="240">
        <v>200431514.21000001</v>
      </c>
      <c r="D16" s="240">
        <v>206444459.63630003</v>
      </c>
      <c r="E16" s="240">
        <v>212637793.42538902</v>
      </c>
      <c r="F16" s="240">
        <v>219016927.2281507</v>
      </c>
      <c r="G16" s="225"/>
    </row>
    <row r="17" spans="1:7">
      <c r="A17" s="231" t="s">
        <v>653</v>
      </c>
      <c r="B17" s="240"/>
      <c r="C17" s="240">
        <v>0</v>
      </c>
      <c r="D17" s="240">
        <v>0</v>
      </c>
      <c r="E17" s="240">
        <v>0</v>
      </c>
      <c r="F17" s="240">
        <v>0</v>
      </c>
      <c r="G17" s="225"/>
    </row>
    <row r="18" spans="1:7">
      <c r="A18" s="229" t="s">
        <v>267</v>
      </c>
      <c r="B18" s="240"/>
      <c r="C18" s="240">
        <v>0</v>
      </c>
      <c r="D18" s="240">
        <v>0</v>
      </c>
      <c r="E18" s="240">
        <v>0</v>
      </c>
      <c r="F18" s="240">
        <v>0</v>
      </c>
      <c r="G18" s="225"/>
    </row>
    <row r="19" spans="1:7">
      <c r="A19" s="229" t="s">
        <v>268</v>
      </c>
      <c r="B19" s="240"/>
      <c r="C19" s="240">
        <v>0</v>
      </c>
      <c r="D19" s="240">
        <v>3799290.56</v>
      </c>
      <c r="E19" s="240">
        <v>3799290.56</v>
      </c>
      <c r="F19" s="240">
        <v>3799290.56</v>
      </c>
      <c r="G19" s="225"/>
    </row>
    <row r="20" spans="1:7">
      <c r="A20" s="229" t="s">
        <v>654</v>
      </c>
      <c r="B20" s="240"/>
      <c r="C20" s="240">
        <v>0</v>
      </c>
      <c r="D20" s="240">
        <v>0</v>
      </c>
      <c r="E20" s="240">
        <v>0</v>
      </c>
      <c r="F20" s="240">
        <v>0</v>
      </c>
      <c r="G20" s="225"/>
    </row>
    <row r="21" spans="1:7">
      <c r="A21" s="223"/>
      <c r="B21" s="241"/>
      <c r="C21" s="241"/>
      <c r="D21" s="241"/>
      <c r="E21" s="241"/>
      <c r="F21" s="241"/>
      <c r="G21" s="223"/>
    </row>
    <row r="22" spans="1:7">
      <c r="A22" s="224" t="s">
        <v>655</v>
      </c>
      <c r="B22" s="242">
        <v>95390850.650000006</v>
      </c>
      <c r="C22" s="243">
        <v>122133144.48</v>
      </c>
      <c r="D22" s="243">
        <v>125797138.8144</v>
      </c>
      <c r="E22" s="243">
        <v>129571052.97883199</v>
      </c>
      <c r="F22" s="243">
        <v>133458184.56819695</v>
      </c>
      <c r="G22" s="226">
        <v>0</v>
      </c>
    </row>
    <row r="23" spans="1:7">
      <c r="A23" s="229" t="s">
        <v>656</v>
      </c>
      <c r="B23" s="240">
        <v>95390850.650000006</v>
      </c>
      <c r="C23" s="240">
        <v>114922185</v>
      </c>
      <c r="D23" s="240">
        <v>118369850.55</v>
      </c>
      <c r="E23" s="240">
        <v>121920946.06649999</v>
      </c>
      <c r="F23" s="240">
        <v>125578574.448495</v>
      </c>
      <c r="G23" s="225"/>
    </row>
    <row r="24" spans="1:7">
      <c r="A24" s="229" t="s">
        <v>657</v>
      </c>
      <c r="B24" s="240"/>
      <c r="C24" s="240">
        <v>2862000</v>
      </c>
      <c r="D24" s="240">
        <v>2947860</v>
      </c>
      <c r="E24" s="240">
        <v>3036295.8000000003</v>
      </c>
      <c r="F24" s="240">
        <v>3127384.6740000006</v>
      </c>
      <c r="G24" s="225"/>
    </row>
    <row r="25" spans="1:7">
      <c r="A25" s="229" t="s">
        <v>658</v>
      </c>
      <c r="B25" s="240"/>
      <c r="C25" s="240">
        <v>4348959.4800000004</v>
      </c>
      <c r="D25" s="240">
        <v>4479428.2644000007</v>
      </c>
      <c r="E25" s="240">
        <v>4613811.1123320004</v>
      </c>
      <c r="F25" s="240">
        <v>4752225.4457019605</v>
      </c>
      <c r="G25" s="225"/>
    </row>
    <row r="26" spans="1:7">
      <c r="A26" s="244" t="s">
        <v>293</v>
      </c>
      <c r="B26" s="240"/>
      <c r="C26" s="240">
        <v>0</v>
      </c>
      <c r="D26" s="240">
        <v>0</v>
      </c>
      <c r="E26" s="240">
        <v>0</v>
      </c>
      <c r="F26" s="240">
        <v>0</v>
      </c>
      <c r="G26" s="225"/>
    </row>
    <row r="27" spans="1:7">
      <c r="A27" s="229" t="s">
        <v>294</v>
      </c>
      <c r="B27" s="240"/>
      <c r="C27" s="240">
        <v>0</v>
      </c>
      <c r="D27" s="240">
        <v>0</v>
      </c>
      <c r="E27" s="240">
        <v>0</v>
      </c>
      <c r="F27" s="240">
        <v>0</v>
      </c>
      <c r="G27" s="225"/>
    </row>
    <row r="28" spans="1:7">
      <c r="A28" s="223"/>
      <c r="B28" s="241"/>
      <c r="C28" s="241"/>
      <c r="D28" s="241"/>
      <c r="E28" s="241"/>
      <c r="F28" s="241"/>
      <c r="G28" s="223"/>
    </row>
    <row r="29" spans="1:7">
      <c r="A29" s="224" t="s">
        <v>659</v>
      </c>
      <c r="B29" s="242">
        <v>0</v>
      </c>
      <c r="C29" s="242">
        <v>0</v>
      </c>
      <c r="D29" s="242">
        <v>30128579.201760001</v>
      </c>
      <c r="E29" s="242">
        <v>31025597.854804799</v>
      </c>
      <c r="F29" s="242">
        <v>31949527.067440946</v>
      </c>
      <c r="G29" s="226">
        <v>0</v>
      </c>
    </row>
    <row r="30" spans="1:7">
      <c r="A30" s="229" t="s">
        <v>297</v>
      </c>
      <c r="B30" s="240"/>
      <c r="C30" s="240">
        <v>0</v>
      </c>
      <c r="D30" s="240">
        <v>30128579.201760001</v>
      </c>
      <c r="E30" s="240">
        <v>31025597.854804799</v>
      </c>
      <c r="F30" s="240">
        <v>31949527.067440946</v>
      </c>
      <c r="G30" s="225"/>
    </row>
    <row r="31" spans="1:7">
      <c r="A31" s="223"/>
      <c r="B31" s="241"/>
      <c r="C31" s="241"/>
      <c r="D31" s="241"/>
      <c r="E31" s="241"/>
      <c r="F31" s="241"/>
      <c r="G31" s="223"/>
    </row>
    <row r="32" spans="1:7">
      <c r="A32" s="236" t="s">
        <v>660</v>
      </c>
      <c r="B32" s="242">
        <v>407031256.53999996</v>
      </c>
      <c r="C32" s="242">
        <v>443117783.04000002</v>
      </c>
      <c r="D32" s="242">
        <v>490339186.29296005</v>
      </c>
      <c r="E32" s="242">
        <v>504928544.44194084</v>
      </c>
      <c r="F32" s="242">
        <v>519955583.33539104</v>
      </c>
      <c r="G32" s="226">
        <v>0</v>
      </c>
    </row>
    <row r="33" spans="1:7">
      <c r="A33" s="223"/>
      <c r="B33" s="241"/>
      <c r="C33" s="241"/>
      <c r="D33" s="241"/>
      <c r="E33" s="241"/>
      <c r="F33" s="241"/>
      <c r="G33" s="223"/>
    </row>
    <row r="34" spans="1:7">
      <c r="A34" s="224" t="s">
        <v>299</v>
      </c>
      <c r="B34" s="245"/>
      <c r="C34" s="245"/>
      <c r="D34" s="245"/>
      <c r="E34" s="245"/>
      <c r="F34" s="245"/>
      <c r="G34" s="230"/>
    </row>
    <row r="35" spans="1:7" ht="30">
      <c r="A35" s="246" t="s">
        <v>661</v>
      </c>
      <c r="B35" s="240"/>
      <c r="C35" s="240">
        <v>0</v>
      </c>
      <c r="D35" s="240">
        <v>20064808.096608002</v>
      </c>
      <c r="E35" s="240">
        <v>20659913.616498239</v>
      </c>
      <c r="F35" s="240">
        <v>21272872.301985189</v>
      </c>
      <c r="G35" s="225"/>
    </row>
    <row r="36" spans="1:7" ht="30">
      <c r="A36" s="246" t="s">
        <v>301</v>
      </c>
      <c r="B36" s="240"/>
      <c r="C36" s="240">
        <v>0</v>
      </c>
      <c r="D36" s="240">
        <v>10063771.105152</v>
      </c>
      <c r="E36" s="240">
        <v>10365684.23830656</v>
      </c>
      <c r="F36" s="240">
        <v>10676654.765455756</v>
      </c>
      <c r="G36" s="225"/>
    </row>
    <row r="37" spans="1:7">
      <c r="A37" s="224" t="s">
        <v>662</v>
      </c>
      <c r="B37" s="242">
        <v>0</v>
      </c>
      <c r="C37" s="242">
        <v>0</v>
      </c>
      <c r="D37" s="242">
        <v>30128579.201760001</v>
      </c>
      <c r="E37" s="242">
        <v>31025597.854804799</v>
      </c>
      <c r="F37" s="242">
        <v>31949527.067440946</v>
      </c>
      <c r="G37" s="226">
        <v>0</v>
      </c>
    </row>
    <row r="38" spans="1:7">
      <c r="A38" s="228"/>
      <c r="B38" s="247"/>
      <c r="C38" s="247"/>
      <c r="D38" s="247"/>
      <c r="E38" s="247"/>
      <c r="F38" s="247"/>
      <c r="G38" s="227"/>
    </row>
    <row r="39" spans="1:7">
      <c r="A39" s="233"/>
      <c r="B39" s="233"/>
      <c r="C39" s="233"/>
      <c r="D39" s="233"/>
      <c r="E39" s="233"/>
      <c r="F39" s="233"/>
      <c r="G39" s="233"/>
    </row>
    <row r="40" spans="1:7">
      <c r="A40" s="233"/>
      <c r="B40" s="233"/>
      <c r="C40" s="233"/>
      <c r="D40" s="233"/>
      <c r="E40" s="233"/>
      <c r="F40" s="233"/>
      <c r="G40" s="233"/>
    </row>
    <row r="41" spans="1:7">
      <c r="A41" s="233"/>
      <c r="B41" s="233"/>
      <c r="C41" s="233"/>
      <c r="D41" s="233"/>
      <c r="E41" s="233"/>
      <c r="F41" s="233"/>
      <c r="G41" s="233"/>
    </row>
    <row r="42" spans="1:7">
      <c r="A42" s="233"/>
      <c r="B42" s="233"/>
      <c r="C42" s="233"/>
      <c r="D42" s="233"/>
      <c r="E42" s="233"/>
      <c r="F42" s="233"/>
      <c r="G42" s="233"/>
    </row>
    <row r="43" spans="1:7">
      <c r="A43" s="233"/>
      <c r="B43" s="233"/>
      <c r="C43" s="233"/>
      <c r="D43" s="233"/>
      <c r="E43" s="233"/>
      <c r="F43" s="233"/>
      <c r="G43" s="233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sqref="A1:XFD1048576"/>
    </sheetView>
  </sheetViews>
  <sheetFormatPr baseColWidth="10" defaultRowHeight="15"/>
  <cols>
    <col min="1" max="1" width="77.42578125" customWidth="1"/>
    <col min="2" max="6" width="16.28515625" bestFit="1" customWidth="1"/>
    <col min="7" max="7" width="18.28515625" customWidth="1"/>
  </cols>
  <sheetData>
    <row r="1" spans="1:10" ht="21">
      <c r="A1" s="357" t="s">
        <v>663</v>
      </c>
      <c r="B1" s="357"/>
      <c r="C1" s="357"/>
      <c r="D1" s="357"/>
      <c r="E1" s="357"/>
      <c r="F1" s="357"/>
      <c r="G1" s="357"/>
      <c r="H1" s="248"/>
      <c r="I1" s="248"/>
      <c r="J1" s="248"/>
    </row>
    <row r="2" spans="1:10">
      <c r="A2" s="340" t="s">
        <v>639</v>
      </c>
      <c r="B2" s="341"/>
      <c r="C2" s="341"/>
      <c r="D2" s="341"/>
      <c r="E2" s="341"/>
      <c r="F2" s="341"/>
      <c r="G2" s="342"/>
      <c r="H2" s="248"/>
      <c r="I2" s="248"/>
      <c r="J2" s="248"/>
    </row>
    <row r="3" spans="1:10">
      <c r="A3" s="343" t="s">
        <v>664</v>
      </c>
      <c r="B3" s="344"/>
      <c r="C3" s="344"/>
      <c r="D3" s="344"/>
      <c r="E3" s="344"/>
      <c r="F3" s="344"/>
      <c r="G3" s="345"/>
      <c r="H3" s="248"/>
      <c r="I3" s="248"/>
      <c r="J3" s="248"/>
    </row>
    <row r="4" spans="1:10">
      <c r="A4" s="343" t="s">
        <v>2</v>
      </c>
      <c r="B4" s="344"/>
      <c r="C4" s="344"/>
      <c r="D4" s="344"/>
      <c r="E4" s="344"/>
      <c r="F4" s="344"/>
      <c r="G4" s="345"/>
      <c r="H4" s="248"/>
      <c r="I4" s="248"/>
      <c r="J4" s="248"/>
    </row>
    <row r="5" spans="1:10">
      <c r="A5" s="343" t="s">
        <v>641</v>
      </c>
      <c r="B5" s="344"/>
      <c r="C5" s="344"/>
      <c r="D5" s="344"/>
      <c r="E5" s="344"/>
      <c r="F5" s="344"/>
      <c r="G5" s="345"/>
      <c r="H5" s="248"/>
      <c r="I5" s="248"/>
      <c r="J5" s="248"/>
    </row>
    <row r="6" spans="1:10">
      <c r="A6" s="372" t="s">
        <v>665</v>
      </c>
      <c r="B6" s="256">
        <v>2020</v>
      </c>
      <c r="C6" s="370" t="s">
        <v>643</v>
      </c>
      <c r="D6" s="370" t="s">
        <v>644</v>
      </c>
      <c r="E6" s="370" t="s">
        <v>645</v>
      </c>
      <c r="F6" s="370" t="s">
        <v>646</v>
      </c>
      <c r="G6" s="370" t="s">
        <v>647</v>
      </c>
      <c r="H6" s="248"/>
      <c r="I6" s="248"/>
      <c r="J6" s="248"/>
    </row>
    <row r="7" spans="1:10" ht="45">
      <c r="A7" s="373"/>
      <c r="B7" s="257" t="s">
        <v>648</v>
      </c>
      <c r="C7" s="371"/>
      <c r="D7" s="371"/>
      <c r="E7" s="371"/>
      <c r="F7" s="371"/>
      <c r="G7" s="371"/>
      <c r="H7" s="248"/>
      <c r="I7" s="248"/>
      <c r="J7" s="248"/>
    </row>
    <row r="8" spans="1:10">
      <c r="A8" s="255" t="s">
        <v>666</v>
      </c>
      <c r="B8" s="258">
        <v>282202578.94500005</v>
      </c>
      <c r="C8" s="258">
        <v>296312707.89225006</v>
      </c>
      <c r="D8" s="258">
        <v>308165216.20793998</v>
      </c>
      <c r="E8" s="258">
        <v>318950998.77521795</v>
      </c>
      <c r="F8" s="258">
        <v>328519528.73847449</v>
      </c>
      <c r="G8" s="259">
        <v>0</v>
      </c>
      <c r="H8" s="248"/>
      <c r="I8" s="248"/>
      <c r="J8" s="248"/>
    </row>
    <row r="9" spans="1:10">
      <c r="A9" s="254" t="s">
        <v>667</v>
      </c>
      <c r="B9" s="260">
        <v>116841838.47000001</v>
      </c>
      <c r="C9" s="260">
        <v>122683930.39350002</v>
      </c>
      <c r="D9" s="260">
        <v>127591287.60924003</v>
      </c>
      <c r="E9" s="260">
        <v>132056982.67556341</v>
      </c>
      <c r="F9" s="260">
        <v>136018692.15583032</v>
      </c>
      <c r="G9" s="251"/>
      <c r="H9" s="248"/>
      <c r="I9" s="248"/>
      <c r="J9" s="264"/>
    </row>
    <row r="10" spans="1:10">
      <c r="A10" s="254" t="s">
        <v>668</v>
      </c>
      <c r="B10" s="260">
        <v>41439880.198500007</v>
      </c>
      <c r="C10" s="260">
        <v>43511874.208425008</v>
      </c>
      <c r="D10" s="260">
        <v>45252349.176762007</v>
      </c>
      <c r="E10" s="260">
        <v>46836181.397948675</v>
      </c>
      <c r="F10" s="260">
        <v>48241266.839887135</v>
      </c>
      <c r="G10" s="251"/>
      <c r="H10" s="248"/>
      <c r="I10" s="248"/>
      <c r="J10" s="248"/>
    </row>
    <row r="11" spans="1:10">
      <c r="A11" s="254" t="s">
        <v>669</v>
      </c>
      <c r="B11" s="260">
        <v>47370972.484500006</v>
      </c>
      <c r="C11" s="260">
        <v>49739521.108725011</v>
      </c>
      <c r="D11" s="260">
        <v>51729101.953074016</v>
      </c>
      <c r="E11" s="260">
        <v>53539620.521431603</v>
      </c>
      <c r="F11" s="260">
        <v>55145809.137074552</v>
      </c>
      <c r="G11" s="251"/>
      <c r="H11" s="248"/>
      <c r="I11" s="248"/>
      <c r="J11" s="248"/>
    </row>
    <row r="12" spans="1:10">
      <c r="A12" s="254" t="s">
        <v>670</v>
      </c>
      <c r="B12" s="260">
        <v>42652024.096500002</v>
      </c>
      <c r="C12" s="260">
        <v>44784625.301325001</v>
      </c>
      <c r="D12" s="260">
        <v>46576010.313377999</v>
      </c>
      <c r="E12" s="260">
        <v>48206170.674346223</v>
      </c>
      <c r="F12" s="260">
        <v>49652355.794576615</v>
      </c>
      <c r="G12" s="251"/>
      <c r="H12" s="248"/>
      <c r="I12" s="248"/>
      <c r="J12" s="248"/>
    </row>
    <row r="13" spans="1:10">
      <c r="A13" s="254" t="s">
        <v>671</v>
      </c>
      <c r="B13" s="260">
        <v>4282085.7870000005</v>
      </c>
      <c r="C13" s="260">
        <v>4496190.0763500007</v>
      </c>
      <c r="D13" s="260">
        <v>4676037.6794040008</v>
      </c>
      <c r="E13" s="260">
        <v>4839698.9981831405</v>
      </c>
      <c r="F13" s="260">
        <v>4984889.9681286346</v>
      </c>
      <c r="G13" s="251"/>
      <c r="H13" s="248"/>
      <c r="I13" s="248"/>
      <c r="J13" s="248"/>
    </row>
    <row r="14" spans="1:10">
      <c r="A14" s="254" t="s">
        <v>672</v>
      </c>
      <c r="B14" s="260">
        <v>27656676.988500006</v>
      </c>
      <c r="C14" s="260">
        <v>29039510.837925009</v>
      </c>
      <c r="D14" s="260">
        <v>30201091.271442011</v>
      </c>
      <c r="E14" s="260">
        <v>31258129.46594248</v>
      </c>
      <c r="F14" s="260">
        <v>32195873.349920753</v>
      </c>
      <c r="G14" s="251"/>
      <c r="H14" s="248"/>
      <c r="I14" s="248"/>
      <c r="J14" s="248"/>
    </row>
    <row r="15" spans="1:10">
      <c r="A15" s="254" t="s">
        <v>673</v>
      </c>
      <c r="B15" s="260">
        <v>0</v>
      </c>
      <c r="C15" s="260">
        <v>0</v>
      </c>
      <c r="D15" s="260">
        <v>0</v>
      </c>
      <c r="E15" s="260">
        <v>0</v>
      </c>
      <c r="F15" s="260">
        <v>0</v>
      </c>
      <c r="G15" s="251"/>
      <c r="H15" s="248"/>
      <c r="I15" s="248"/>
      <c r="J15" s="248"/>
    </row>
    <row r="16" spans="1:10">
      <c r="A16" s="254" t="s">
        <v>674</v>
      </c>
      <c r="B16" s="260">
        <v>1959100.92</v>
      </c>
      <c r="C16" s="260">
        <v>2057055.966</v>
      </c>
      <c r="D16" s="260">
        <v>2139338.2046400001</v>
      </c>
      <c r="E16" s="260">
        <v>2214215.0418023998</v>
      </c>
      <c r="F16" s="260">
        <v>2280641.4930564719</v>
      </c>
      <c r="G16" s="251"/>
      <c r="H16" s="248"/>
      <c r="I16" s="248"/>
      <c r="J16" s="248"/>
    </row>
    <row r="17" spans="1:7">
      <c r="A17" s="254" t="s">
        <v>675</v>
      </c>
      <c r="B17" s="260">
        <v>0</v>
      </c>
      <c r="C17" s="260">
        <v>0</v>
      </c>
      <c r="D17" s="260">
        <v>0</v>
      </c>
      <c r="E17" s="260">
        <v>0</v>
      </c>
      <c r="F17" s="260">
        <v>0</v>
      </c>
      <c r="G17" s="251"/>
    </row>
    <row r="18" spans="1:7">
      <c r="A18" s="263"/>
      <c r="B18" s="261"/>
      <c r="C18" s="261"/>
      <c r="D18" s="261"/>
      <c r="E18" s="249"/>
      <c r="F18" s="249"/>
      <c r="G18" s="249"/>
    </row>
    <row r="19" spans="1:7">
      <c r="A19" s="250" t="s">
        <v>676</v>
      </c>
      <c r="B19" s="262">
        <f>SUM(B20:B29)</f>
        <v>327222412.01999998</v>
      </c>
      <c r="C19" s="329">
        <f>SUM(C20:C29)</f>
        <v>343583532.62099999</v>
      </c>
      <c r="D19" s="329">
        <f t="shared" ref="D19:F19" si="0">SUM(D20:D29)</f>
        <v>357326873.92584002</v>
      </c>
      <c r="E19" s="329">
        <f t="shared" si="0"/>
        <v>369833314.51324433</v>
      </c>
      <c r="F19" s="329">
        <f t="shared" si="0"/>
        <v>380928313.94864166</v>
      </c>
      <c r="G19" s="252">
        <v>0</v>
      </c>
    </row>
    <row r="20" spans="1:7">
      <c r="A20" s="254" t="s">
        <v>667</v>
      </c>
      <c r="B20" s="260">
        <v>181020000</v>
      </c>
      <c r="C20" s="260">
        <v>190071000</v>
      </c>
      <c r="D20" s="260">
        <v>197673840</v>
      </c>
      <c r="E20" s="260">
        <v>204592424.39999998</v>
      </c>
      <c r="F20" s="260">
        <v>210730197.13199997</v>
      </c>
      <c r="G20" s="251"/>
    </row>
    <row r="21" spans="1:7">
      <c r="A21" s="254" t="s">
        <v>668</v>
      </c>
      <c r="B21" s="260">
        <v>33522415.5</v>
      </c>
      <c r="C21" s="260">
        <v>35198536.274999999</v>
      </c>
      <c r="D21" s="260">
        <v>36606477.725999996</v>
      </c>
      <c r="E21" s="260">
        <v>37887704.446409993</v>
      </c>
      <c r="F21" s="260">
        <v>39024335.579802297</v>
      </c>
      <c r="G21" s="251"/>
    </row>
    <row r="22" spans="1:7">
      <c r="A22" s="254" t="s">
        <v>669</v>
      </c>
      <c r="B22" s="260">
        <v>32763570</v>
      </c>
      <c r="C22" s="260">
        <v>34401748.5</v>
      </c>
      <c r="D22" s="260">
        <v>35777818.439999998</v>
      </c>
      <c r="E22" s="260">
        <v>37030042.085399993</v>
      </c>
      <c r="F22" s="260">
        <v>38140943.347961992</v>
      </c>
      <c r="G22" s="251"/>
    </row>
    <row r="23" spans="1:7">
      <c r="A23" s="254" t="s">
        <v>670</v>
      </c>
      <c r="B23" s="260">
        <v>50248222.5</v>
      </c>
      <c r="C23" s="260">
        <v>52760633.625</v>
      </c>
      <c r="D23" s="260">
        <v>54871058.969999999</v>
      </c>
      <c r="E23" s="260">
        <v>56791546.033949994</v>
      </c>
      <c r="F23" s="260">
        <v>58495292.414968498</v>
      </c>
      <c r="G23" s="251"/>
    </row>
    <row r="24" spans="1:7">
      <c r="A24" s="254" t="s">
        <v>671</v>
      </c>
      <c r="B24" s="260">
        <v>6810239.1000000006</v>
      </c>
      <c r="C24" s="260">
        <v>7150751.0550000006</v>
      </c>
      <c r="D24" s="260">
        <v>7436781.0972000007</v>
      </c>
      <c r="E24" s="260">
        <v>7697068.435602</v>
      </c>
      <c r="F24" s="260">
        <v>7927980.4886700604</v>
      </c>
      <c r="G24" s="251"/>
    </row>
    <row r="25" spans="1:7">
      <c r="A25" s="254" t="s">
        <v>672</v>
      </c>
      <c r="B25" s="260">
        <v>10082543.520000001</v>
      </c>
      <c r="C25" s="260">
        <v>10586670.696000002</v>
      </c>
      <c r="D25" s="260">
        <v>11010137.523840003</v>
      </c>
      <c r="E25" s="260">
        <v>11395492.337174403</v>
      </c>
      <c r="F25" s="260">
        <v>11737357.107289635</v>
      </c>
      <c r="G25" s="251"/>
    </row>
    <row r="26" spans="1:7">
      <c r="A26" s="254" t="s">
        <v>673</v>
      </c>
      <c r="B26" s="260">
        <v>0</v>
      </c>
      <c r="C26" s="260">
        <v>0</v>
      </c>
      <c r="D26" s="260">
        <v>0</v>
      </c>
      <c r="E26" s="260">
        <v>0</v>
      </c>
      <c r="F26" s="260">
        <v>0</v>
      </c>
      <c r="G26" s="251"/>
    </row>
    <row r="27" spans="1:7">
      <c r="A27" s="254" t="s">
        <v>677</v>
      </c>
      <c r="B27" s="260">
        <v>0</v>
      </c>
      <c r="C27" s="260">
        <v>0</v>
      </c>
      <c r="D27" s="260">
        <v>0</v>
      </c>
      <c r="E27" s="260">
        <v>0</v>
      </c>
      <c r="F27" s="260">
        <v>0</v>
      </c>
      <c r="G27" s="251"/>
    </row>
    <row r="28" spans="1:7">
      <c r="A28" s="254" t="s">
        <v>675</v>
      </c>
      <c r="B28" s="260">
        <v>12775421.4</v>
      </c>
      <c r="C28" s="260">
        <v>13414192.470000001</v>
      </c>
      <c r="D28" s="260">
        <v>13950760.168800002</v>
      </c>
      <c r="E28" s="260">
        <v>14439036.774708001</v>
      </c>
      <c r="F28" s="260">
        <v>14872207.877949242</v>
      </c>
      <c r="G28" s="251"/>
    </row>
    <row r="29" spans="1:7">
      <c r="A29" s="249"/>
      <c r="B29" s="261"/>
      <c r="C29" s="261"/>
      <c r="D29" s="261"/>
      <c r="E29" s="249"/>
      <c r="F29" s="249"/>
      <c r="G29" s="249"/>
    </row>
    <row r="30" spans="1:7">
      <c r="A30" s="250" t="s">
        <v>678</v>
      </c>
      <c r="B30" s="262">
        <v>606308587.04100013</v>
      </c>
      <c r="C30" s="262">
        <v>620418715.98825002</v>
      </c>
      <c r="D30" s="262">
        <v>645235464.62777996</v>
      </c>
      <c r="E30" s="262">
        <v>688784313.28846228</v>
      </c>
      <c r="F30" s="262">
        <v>709447842.68711615</v>
      </c>
      <c r="G30" s="252">
        <v>0</v>
      </c>
    </row>
    <row r="31" spans="1:7">
      <c r="A31" s="253"/>
      <c r="B31" s="253"/>
      <c r="C31" s="253"/>
      <c r="D31" s="253"/>
      <c r="E31" s="253"/>
      <c r="F31" s="253"/>
      <c r="G31" s="253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sqref="A1:XFD1048576"/>
    </sheetView>
  </sheetViews>
  <sheetFormatPr baseColWidth="10" defaultRowHeight="15"/>
  <cols>
    <col min="1" max="1" width="74.7109375" bestFit="1" customWidth="1"/>
    <col min="2" max="2" width="18.85546875" customWidth="1"/>
    <col min="3" max="7" width="16.5703125" customWidth="1"/>
  </cols>
  <sheetData>
    <row r="1" spans="1:9" ht="21">
      <c r="A1" s="357" t="s">
        <v>679</v>
      </c>
      <c r="B1" s="357"/>
      <c r="C1" s="357"/>
      <c r="D1" s="357"/>
      <c r="E1" s="357"/>
      <c r="F1" s="357"/>
      <c r="G1" s="357"/>
      <c r="H1" s="265"/>
      <c r="I1" s="265"/>
    </row>
    <row r="2" spans="1:9">
      <c r="A2" s="340" t="s">
        <v>639</v>
      </c>
      <c r="B2" s="341"/>
      <c r="C2" s="341"/>
      <c r="D2" s="341"/>
      <c r="E2" s="341"/>
      <c r="F2" s="341"/>
      <c r="G2" s="342"/>
      <c r="H2" s="265"/>
      <c r="I2" s="265"/>
    </row>
    <row r="3" spans="1:9">
      <c r="A3" s="343" t="s">
        <v>680</v>
      </c>
      <c r="B3" s="344"/>
      <c r="C3" s="344"/>
      <c r="D3" s="344"/>
      <c r="E3" s="344"/>
      <c r="F3" s="344"/>
      <c r="G3" s="345"/>
      <c r="H3" s="265"/>
      <c r="I3" s="265"/>
    </row>
    <row r="4" spans="1:9">
      <c r="A4" s="349" t="s">
        <v>2</v>
      </c>
      <c r="B4" s="350"/>
      <c r="C4" s="350"/>
      <c r="D4" s="350"/>
      <c r="E4" s="350"/>
      <c r="F4" s="350"/>
      <c r="G4" s="351"/>
      <c r="H4" s="265"/>
      <c r="I4" s="265"/>
    </row>
    <row r="5" spans="1:9">
      <c r="A5" s="375" t="s">
        <v>642</v>
      </c>
      <c r="B5" s="377" t="s">
        <v>681</v>
      </c>
      <c r="C5" s="377" t="s">
        <v>682</v>
      </c>
      <c r="D5" s="377" t="s">
        <v>683</v>
      </c>
      <c r="E5" s="377" t="s">
        <v>684</v>
      </c>
      <c r="F5" s="377" t="s">
        <v>685</v>
      </c>
      <c r="G5" s="272">
        <v>2021</v>
      </c>
      <c r="H5" s="265"/>
      <c r="I5" s="265"/>
    </row>
    <row r="6" spans="1:9" ht="32.25">
      <c r="A6" s="376"/>
      <c r="B6" s="378"/>
      <c r="C6" s="378"/>
      <c r="D6" s="378"/>
      <c r="E6" s="378"/>
      <c r="F6" s="378"/>
      <c r="G6" s="273" t="s">
        <v>686</v>
      </c>
      <c r="H6" s="265"/>
      <c r="I6" s="265"/>
    </row>
    <row r="7" spans="1:9">
      <c r="A7" s="270" t="s">
        <v>687</v>
      </c>
      <c r="B7" s="274"/>
      <c r="C7" s="280">
        <v>269121620.37</v>
      </c>
      <c r="D7" s="280">
        <v>267867468.58000001</v>
      </c>
      <c r="E7" s="280">
        <v>309825142.33000004</v>
      </c>
      <c r="F7" s="280">
        <v>326043023.12000006</v>
      </c>
      <c r="G7" s="280">
        <v>394070778.9600001</v>
      </c>
      <c r="H7" s="265"/>
      <c r="I7" s="265"/>
    </row>
    <row r="8" spans="1:9">
      <c r="A8" s="269" t="s">
        <v>688</v>
      </c>
      <c r="B8" s="275"/>
      <c r="C8" s="281">
        <v>47584357.289999999</v>
      </c>
      <c r="D8" s="282">
        <v>51450956.060000002</v>
      </c>
      <c r="E8" s="283">
        <v>53804222.719999999</v>
      </c>
      <c r="F8" s="282">
        <v>64912887.960000001</v>
      </c>
      <c r="G8" s="282">
        <v>73419270.150000006</v>
      </c>
      <c r="H8" s="265"/>
      <c r="I8" s="284"/>
    </row>
    <row r="9" spans="1:9">
      <c r="A9" s="269" t="s">
        <v>689</v>
      </c>
      <c r="B9" s="275"/>
      <c r="C9" s="281">
        <v>0</v>
      </c>
      <c r="D9" s="282">
        <v>0</v>
      </c>
      <c r="E9" s="283">
        <v>0</v>
      </c>
      <c r="F9" s="282">
        <v>0</v>
      </c>
      <c r="G9" s="282">
        <v>0</v>
      </c>
      <c r="H9" s="265"/>
      <c r="I9" s="265"/>
    </row>
    <row r="10" spans="1:9">
      <c r="A10" s="269" t="s">
        <v>690</v>
      </c>
      <c r="B10" s="275"/>
      <c r="C10" s="281">
        <v>686242.93</v>
      </c>
      <c r="D10" s="282">
        <v>279728</v>
      </c>
      <c r="E10" s="283">
        <v>298466.78000000003</v>
      </c>
      <c r="F10" s="282">
        <v>436590.54</v>
      </c>
      <c r="G10" s="282">
        <v>453083.04</v>
      </c>
      <c r="H10" s="265"/>
      <c r="I10" s="284"/>
    </row>
    <row r="11" spans="1:9">
      <c r="A11" s="269" t="s">
        <v>691</v>
      </c>
      <c r="B11" s="275"/>
      <c r="C11" s="281">
        <v>34355342.990000002</v>
      </c>
      <c r="D11" s="282">
        <v>38297766.590000004</v>
      </c>
      <c r="E11" s="283">
        <v>48161893.119999997</v>
      </c>
      <c r="F11" s="282">
        <v>47675374.840000004</v>
      </c>
      <c r="G11" s="282">
        <v>53353690.659999996</v>
      </c>
      <c r="H11" s="265"/>
      <c r="I11" s="284"/>
    </row>
    <row r="12" spans="1:9">
      <c r="A12" s="269" t="s">
        <v>692</v>
      </c>
      <c r="B12" s="275"/>
      <c r="C12" s="281">
        <v>4176466.62</v>
      </c>
      <c r="D12" s="282">
        <v>3344257.27</v>
      </c>
      <c r="E12" s="283">
        <v>5710329.9500000002</v>
      </c>
      <c r="F12" s="282">
        <v>3588988.77</v>
      </c>
      <c r="G12" s="282">
        <v>2081963.23</v>
      </c>
      <c r="H12" s="265"/>
      <c r="I12" s="284"/>
    </row>
    <row r="13" spans="1:9">
      <c r="A13" s="278" t="s">
        <v>693</v>
      </c>
      <c r="B13" s="275"/>
      <c r="C13" s="281">
        <v>6170615.6699999999</v>
      </c>
      <c r="D13" s="282">
        <v>3942227.04</v>
      </c>
      <c r="E13" s="283">
        <v>7457229.8799999999</v>
      </c>
      <c r="F13" s="282">
        <v>6574767.04</v>
      </c>
      <c r="G13" s="282">
        <v>7340355.8300000001</v>
      </c>
      <c r="H13" s="265"/>
      <c r="I13" s="284"/>
    </row>
    <row r="14" spans="1:9">
      <c r="A14" s="269" t="s">
        <v>694</v>
      </c>
      <c r="B14" s="275"/>
      <c r="C14" s="281">
        <v>0</v>
      </c>
      <c r="D14" s="282">
        <v>0</v>
      </c>
      <c r="E14" s="283">
        <v>0</v>
      </c>
      <c r="F14" s="282">
        <v>0</v>
      </c>
      <c r="G14" s="282">
        <v>0</v>
      </c>
      <c r="H14" s="265"/>
      <c r="I14" s="265"/>
    </row>
    <row r="15" spans="1:9">
      <c r="A15" s="269" t="s">
        <v>695</v>
      </c>
      <c r="B15" s="275"/>
      <c r="C15" s="281">
        <v>142883835.56</v>
      </c>
      <c r="D15" s="285">
        <v>161403639.94</v>
      </c>
      <c r="E15" s="283">
        <v>187223522.46000001</v>
      </c>
      <c r="F15" s="285">
        <v>191935998.08000001</v>
      </c>
      <c r="G15" s="285">
        <v>191965603.74000004</v>
      </c>
      <c r="H15" s="265"/>
      <c r="I15" s="284"/>
    </row>
    <row r="16" spans="1:9">
      <c r="A16" s="269" t="s">
        <v>696</v>
      </c>
      <c r="B16" s="275"/>
      <c r="C16" s="281">
        <v>0</v>
      </c>
      <c r="D16" s="281">
        <v>0</v>
      </c>
      <c r="E16" s="283">
        <v>0</v>
      </c>
      <c r="F16" s="285">
        <v>4532133.47</v>
      </c>
      <c r="G16" s="285">
        <v>3267125.2100000004</v>
      </c>
      <c r="H16" s="265"/>
      <c r="I16" s="265"/>
    </row>
    <row r="17" spans="1:9">
      <c r="A17" s="269" t="s">
        <v>697</v>
      </c>
      <c r="B17" s="275"/>
      <c r="C17" s="281">
        <v>33264759.309999999</v>
      </c>
      <c r="D17" s="281">
        <v>0</v>
      </c>
      <c r="E17" s="283">
        <v>0</v>
      </c>
      <c r="F17" s="283">
        <v>0</v>
      </c>
      <c r="G17" s="283">
        <v>0</v>
      </c>
      <c r="H17" s="265"/>
      <c r="I17" s="265"/>
    </row>
    <row r="18" spans="1:9">
      <c r="A18" s="269" t="s">
        <v>698</v>
      </c>
      <c r="B18" s="275"/>
      <c r="C18" s="286">
        <v>0</v>
      </c>
      <c r="D18" s="285">
        <v>9148893.6799999997</v>
      </c>
      <c r="E18" s="283">
        <v>7169477.4199999999</v>
      </c>
      <c r="F18" s="285">
        <v>6386282.4199999999</v>
      </c>
      <c r="G18" s="285">
        <v>62189687.100000001</v>
      </c>
      <c r="H18" s="265"/>
      <c r="I18" s="284"/>
    </row>
    <row r="19" spans="1:9">
      <c r="A19" s="269" t="s">
        <v>699</v>
      </c>
      <c r="B19" s="275"/>
      <c r="C19" s="286">
        <v>0</v>
      </c>
      <c r="D19" s="281">
        <v>0</v>
      </c>
      <c r="E19" s="283">
        <v>0</v>
      </c>
      <c r="F19" s="283">
        <v>0</v>
      </c>
      <c r="G19" s="283">
        <v>0</v>
      </c>
      <c r="H19" s="265"/>
      <c r="I19" s="265"/>
    </row>
    <row r="20" spans="1:9">
      <c r="A20" s="267"/>
      <c r="B20" s="276"/>
      <c r="C20" s="287"/>
      <c r="D20" s="287"/>
      <c r="E20" s="283"/>
      <c r="F20" s="283"/>
      <c r="G20" s="283"/>
      <c r="H20" s="265"/>
      <c r="I20" s="265"/>
    </row>
    <row r="21" spans="1:9">
      <c r="A21" s="268" t="s">
        <v>700</v>
      </c>
      <c r="B21" s="277"/>
      <c r="C21" s="288">
        <v>165973083.61000001</v>
      </c>
      <c r="D21" s="288">
        <v>214121521.56</v>
      </c>
      <c r="E21" s="288">
        <v>145599926.69999999</v>
      </c>
      <c r="F21" s="288">
        <v>141837571.00999999</v>
      </c>
      <c r="G21" s="288">
        <v>116584495.70999999</v>
      </c>
      <c r="H21" s="265"/>
      <c r="I21" s="265"/>
    </row>
    <row r="22" spans="1:9">
      <c r="A22" s="269" t="s">
        <v>701</v>
      </c>
      <c r="B22" s="275"/>
      <c r="C22" s="281">
        <v>90848429</v>
      </c>
      <c r="D22" s="281">
        <v>98188234</v>
      </c>
      <c r="E22" s="283">
        <v>111482365</v>
      </c>
      <c r="F22" s="285">
        <v>114922185</v>
      </c>
      <c r="G22" s="285">
        <v>116384469</v>
      </c>
      <c r="H22" s="265"/>
      <c r="I22" s="284"/>
    </row>
    <row r="23" spans="1:9">
      <c r="A23" s="269" t="s">
        <v>702</v>
      </c>
      <c r="B23" s="275"/>
      <c r="C23" s="281">
        <v>75124654.609999999</v>
      </c>
      <c r="D23" s="281">
        <v>115933287.56</v>
      </c>
      <c r="E23" s="283">
        <v>34117561.700000003</v>
      </c>
      <c r="F23" s="285">
        <v>26915386.010000002</v>
      </c>
      <c r="G23" s="285">
        <v>200026.71</v>
      </c>
      <c r="H23" s="265"/>
      <c r="I23" s="284"/>
    </row>
    <row r="24" spans="1:9">
      <c r="A24" s="269" t="s">
        <v>703</v>
      </c>
      <c r="B24" s="275"/>
      <c r="C24" s="286">
        <v>0</v>
      </c>
      <c r="D24" s="281">
        <v>0</v>
      </c>
      <c r="E24" s="286">
        <v>0</v>
      </c>
      <c r="F24" s="282">
        <v>0</v>
      </c>
      <c r="G24" s="282">
        <v>0</v>
      </c>
      <c r="H24" s="265"/>
      <c r="I24" s="265"/>
    </row>
    <row r="25" spans="1:9">
      <c r="A25" s="269" t="s">
        <v>704</v>
      </c>
      <c r="B25" s="275"/>
      <c r="C25" s="286">
        <v>0</v>
      </c>
      <c r="D25" s="281">
        <v>0</v>
      </c>
      <c r="E25" s="286">
        <v>0</v>
      </c>
      <c r="F25" s="286">
        <v>0</v>
      </c>
      <c r="G25" s="286">
        <v>0</v>
      </c>
      <c r="H25" s="265"/>
      <c r="I25" s="265"/>
    </row>
    <row r="26" spans="1:9">
      <c r="A26" s="269" t="s">
        <v>705</v>
      </c>
      <c r="B26" s="275"/>
      <c r="C26" s="286">
        <v>0</v>
      </c>
      <c r="D26" s="286">
        <v>0</v>
      </c>
      <c r="E26" s="286">
        <v>0</v>
      </c>
      <c r="F26" s="286">
        <v>0</v>
      </c>
      <c r="G26" s="286">
        <v>0</v>
      </c>
      <c r="H26" s="265"/>
      <c r="I26" s="265"/>
    </row>
    <row r="27" spans="1:9">
      <c r="A27" s="267"/>
      <c r="B27" s="276"/>
      <c r="C27" s="287"/>
      <c r="D27" s="287"/>
      <c r="E27" s="287"/>
      <c r="F27" s="287"/>
      <c r="G27" s="287"/>
      <c r="H27" s="265"/>
      <c r="I27" s="265"/>
    </row>
    <row r="28" spans="1:9">
      <c r="A28" s="268" t="s">
        <v>706</v>
      </c>
      <c r="B28" s="277"/>
      <c r="C28" s="289">
        <v>56906969.340000004</v>
      </c>
      <c r="D28" s="289">
        <v>107026093.5</v>
      </c>
      <c r="E28" s="289">
        <v>90471199.129999995</v>
      </c>
      <c r="F28" s="289">
        <v>33028729.52</v>
      </c>
      <c r="G28" s="289">
        <v>0</v>
      </c>
      <c r="H28" s="265"/>
      <c r="I28" s="265"/>
    </row>
    <row r="29" spans="1:9">
      <c r="A29" s="269" t="s">
        <v>297</v>
      </c>
      <c r="B29" s="275"/>
      <c r="C29" s="281">
        <v>56906969.340000004</v>
      </c>
      <c r="D29" s="281">
        <v>107026093.5</v>
      </c>
      <c r="E29" s="286">
        <v>90471199.129999995</v>
      </c>
      <c r="F29" s="282">
        <v>33028729.52</v>
      </c>
      <c r="G29" s="282">
        <v>0</v>
      </c>
      <c r="H29" s="265"/>
      <c r="I29" s="265"/>
    </row>
    <row r="30" spans="1:9">
      <c r="A30" s="267"/>
      <c r="B30" s="276"/>
      <c r="C30" s="287"/>
      <c r="D30" s="287"/>
      <c r="E30" s="287"/>
      <c r="F30" s="287"/>
      <c r="G30" s="287"/>
      <c r="H30" s="265"/>
      <c r="I30" s="265"/>
    </row>
    <row r="31" spans="1:9">
      <c r="A31" s="268" t="s">
        <v>707</v>
      </c>
      <c r="B31" s="277"/>
      <c r="C31" s="289">
        <v>492001673.32000005</v>
      </c>
      <c r="D31" s="289">
        <v>589015083.63999999</v>
      </c>
      <c r="E31" s="289">
        <v>545896268.16000009</v>
      </c>
      <c r="F31" s="289">
        <v>500909323.65000004</v>
      </c>
      <c r="G31" s="289">
        <v>510655274.67000008</v>
      </c>
      <c r="H31" s="265"/>
      <c r="I31" s="265"/>
    </row>
    <row r="32" spans="1:9">
      <c r="A32" s="267"/>
      <c r="B32" s="276"/>
      <c r="C32" s="287"/>
      <c r="D32" s="287"/>
      <c r="E32" s="287"/>
      <c r="F32" s="287"/>
      <c r="G32" s="287"/>
      <c r="H32" s="265"/>
      <c r="I32" s="265"/>
    </row>
    <row r="33" spans="1:7">
      <c r="A33" s="268" t="s">
        <v>299</v>
      </c>
      <c r="B33" s="276"/>
      <c r="C33" s="287"/>
      <c r="D33" s="287"/>
      <c r="E33" s="287"/>
      <c r="F33" s="287"/>
      <c r="G33" s="287"/>
    </row>
    <row r="34" spans="1:7" ht="30">
      <c r="A34" s="279" t="s">
        <v>661</v>
      </c>
      <c r="B34" s="275"/>
      <c r="C34" s="281">
        <v>16617240.130000001</v>
      </c>
      <c r="D34" s="281">
        <v>6713892.9400000004</v>
      </c>
      <c r="E34" s="286">
        <v>6321983.0999999996</v>
      </c>
      <c r="F34" s="282">
        <v>13595230.970000001</v>
      </c>
      <c r="G34" s="282">
        <v>0</v>
      </c>
    </row>
    <row r="35" spans="1:7" ht="30">
      <c r="A35" s="279" t="s">
        <v>708</v>
      </c>
      <c r="B35" s="275"/>
      <c r="C35" s="281">
        <v>40289729.210000001</v>
      </c>
      <c r="D35" s="281">
        <v>100312200.56</v>
      </c>
      <c r="E35" s="286">
        <v>84149216.030000001</v>
      </c>
      <c r="F35" s="282">
        <v>8763610.0199999996</v>
      </c>
      <c r="G35" s="282">
        <v>0</v>
      </c>
    </row>
    <row r="36" spans="1:7">
      <c r="A36" s="268" t="s">
        <v>709</v>
      </c>
      <c r="B36" s="277"/>
      <c r="C36" s="289">
        <v>56906969.340000004</v>
      </c>
      <c r="D36" s="289">
        <v>107026093.5</v>
      </c>
      <c r="E36" s="289">
        <v>90471199.129999995</v>
      </c>
      <c r="F36" s="289">
        <v>22358840.990000002</v>
      </c>
      <c r="G36" s="289">
        <v>0</v>
      </c>
    </row>
    <row r="37" spans="1:7">
      <c r="A37" s="271"/>
      <c r="B37" s="290"/>
      <c r="C37" s="290"/>
      <c r="D37" s="291"/>
      <c r="E37" s="290"/>
      <c r="F37" s="290"/>
      <c r="G37" s="292"/>
    </row>
    <row r="38" spans="1:7">
      <c r="A38" s="266"/>
      <c r="B38" s="265"/>
      <c r="C38" s="265"/>
      <c r="D38" s="265"/>
      <c r="E38" s="265"/>
      <c r="F38" s="265"/>
      <c r="G38" s="265"/>
    </row>
    <row r="39" spans="1:7">
      <c r="A39" s="374" t="s">
        <v>710</v>
      </c>
      <c r="B39" s="374"/>
      <c r="C39" s="374"/>
      <c r="D39" s="374"/>
      <c r="E39" s="374"/>
      <c r="F39" s="374"/>
      <c r="G39" s="374"/>
    </row>
    <row r="40" spans="1:7">
      <c r="A40" s="374" t="s">
        <v>711</v>
      </c>
      <c r="B40" s="374"/>
      <c r="C40" s="374"/>
      <c r="D40" s="374"/>
      <c r="E40" s="374"/>
      <c r="F40" s="374"/>
      <c r="G40" s="374"/>
    </row>
  </sheetData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sqref="A1:XFD1048576"/>
    </sheetView>
  </sheetViews>
  <sheetFormatPr baseColWidth="10" defaultRowHeight="15"/>
  <cols>
    <col min="1" max="1" width="61.85546875" bestFit="1" customWidth="1"/>
    <col min="2" max="7" width="21.7109375" customWidth="1"/>
  </cols>
  <sheetData>
    <row r="1" spans="1:7" ht="21">
      <c r="A1" s="339" t="s">
        <v>712</v>
      </c>
      <c r="B1" s="339"/>
      <c r="C1" s="339"/>
      <c r="D1" s="339"/>
      <c r="E1" s="339"/>
      <c r="F1" s="339"/>
      <c r="G1" s="339"/>
    </row>
    <row r="2" spans="1:7">
      <c r="A2" s="340" t="s">
        <v>639</v>
      </c>
      <c r="B2" s="341"/>
      <c r="C2" s="341"/>
      <c r="D2" s="341"/>
      <c r="E2" s="341"/>
      <c r="F2" s="341"/>
      <c r="G2" s="342"/>
    </row>
    <row r="3" spans="1:7">
      <c r="A3" s="343" t="s">
        <v>713</v>
      </c>
      <c r="B3" s="344"/>
      <c r="C3" s="344"/>
      <c r="D3" s="344"/>
      <c r="E3" s="344"/>
      <c r="F3" s="344"/>
      <c r="G3" s="345"/>
    </row>
    <row r="4" spans="1:7">
      <c r="A4" s="349" t="s">
        <v>2</v>
      </c>
      <c r="B4" s="350"/>
      <c r="C4" s="350"/>
      <c r="D4" s="350"/>
      <c r="E4" s="350"/>
      <c r="F4" s="350"/>
      <c r="G4" s="351"/>
    </row>
    <row r="5" spans="1:7">
      <c r="A5" s="379" t="s">
        <v>665</v>
      </c>
      <c r="B5" s="377" t="s">
        <v>714</v>
      </c>
      <c r="C5" s="377" t="s">
        <v>682</v>
      </c>
      <c r="D5" s="377" t="s">
        <v>683</v>
      </c>
      <c r="E5" s="377" t="s">
        <v>684</v>
      </c>
      <c r="F5" s="377" t="s">
        <v>685</v>
      </c>
      <c r="G5" s="303">
        <v>2021</v>
      </c>
    </row>
    <row r="6" spans="1:7" ht="32.25">
      <c r="A6" s="380"/>
      <c r="B6" s="378"/>
      <c r="C6" s="378"/>
      <c r="D6" s="378"/>
      <c r="E6" s="378"/>
      <c r="F6" s="378"/>
      <c r="G6" s="304" t="s">
        <v>715</v>
      </c>
    </row>
    <row r="7" spans="1:7">
      <c r="A7" s="302" t="s">
        <v>716</v>
      </c>
      <c r="B7" s="305">
        <v>0</v>
      </c>
      <c r="C7" s="305">
        <v>255375586.68000001</v>
      </c>
      <c r="D7" s="309">
        <v>268764360.89999998</v>
      </c>
      <c r="E7" s="305">
        <v>298838642.62</v>
      </c>
      <c r="F7" s="305">
        <v>321321607.97000003</v>
      </c>
      <c r="G7" s="305">
        <v>367466529.59999996</v>
      </c>
    </row>
    <row r="8" spans="1:7">
      <c r="A8" s="301" t="s">
        <v>667</v>
      </c>
      <c r="B8" s="306"/>
      <c r="C8" s="310">
        <v>100406049.03999999</v>
      </c>
      <c r="D8" s="311">
        <v>111277941.40000001</v>
      </c>
      <c r="E8" s="312">
        <v>162912696.71000001</v>
      </c>
      <c r="F8" s="313">
        <v>180994507.03</v>
      </c>
      <c r="G8" s="313">
        <v>195749531.35999998</v>
      </c>
    </row>
    <row r="9" spans="1:7">
      <c r="A9" s="301" t="s">
        <v>668</v>
      </c>
      <c r="B9" s="306"/>
      <c r="C9" s="310">
        <v>34902500.630000003</v>
      </c>
      <c r="D9" s="311">
        <v>39466552.570000008</v>
      </c>
      <c r="E9" s="312">
        <v>22044904.75</v>
      </c>
      <c r="F9" s="313">
        <v>15999901.110000001</v>
      </c>
      <c r="G9" s="313">
        <v>17442410.140000001</v>
      </c>
    </row>
    <row r="10" spans="1:7">
      <c r="A10" s="301" t="s">
        <v>669</v>
      </c>
      <c r="B10" s="306"/>
      <c r="C10" s="310">
        <v>38399921.910000004</v>
      </c>
      <c r="D10" s="311">
        <v>45115211.890000001</v>
      </c>
      <c r="E10" s="312">
        <v>47897300.060000002</v>
      </c>
      <c r="F10" s="313">
        <v>40501262.839999996</v>
      </c>
      <c r="G10" s="313">
        <v>46723261.469999999</v>
      </c>
    </row>
    <row r="11" spans="1:7">
      <c r="A11" s="301" t="s">
        <v>670</v>
      </c>
      <c r="B11" s="306"/>
      <c r="C11" s="310">
        <v>38602950.07</v>
      </c>
      <c r="D11" s="311">
        <v>40620975.329999998</v>
      </c>
      <c r="E11" s="312">
        <v>42921188.219999999</v>
      </c>
      <c r="F11" s="313">
        <v>54591835.969999999</v>
      </c>
      <c r="G11" s="313">
        <v>45061362.43</v>
      </c>
    </row>
    <row r="12" spans="1:7">
      <c r="A12" s="301" t="s">
        <v>671</v>
      </c>
      <c r="B12" s="306"/>
      <c r="C12" s="310">
        <v>7605922.2700000005</v>
      </c>
      <c r="D12" s="311">
        <v>4078176.9400000004</v>
      </c>
      <c r="E12" s="312">
        <v>5241248.58</v>
      </c>
      <c r="F12" s="313">
        <v>5545647.5299999993</v>
      </c>
      <c r="G12" s="313">
        <v>3688154.9899999998</v>
      </c>
    </row>
    <row r="13" spans="1:7">
      <c r="A13" s="301" t="s">
        <v>672</v>
      </c>
      <c r="B13" s="306"/>
      <c r="C13" s="310">
        <v>25457747.439999998</v>
      </c>
      <c r="D13" s="311">
        <v>26339692.370000005</v>
      </c>
      <c r="E13" s="312">
        <v>15707108.140000001</v>
      </c>
      <c r="F13" s="313">
        <v>22718725.199999999</v>
      </c>
      <c r="G13" s="313">
        <v>54451877.329999998</v>
      </c>
    </row>
    <row r="14" spans="1:7">
      <c r="A14" s="301" t="s">
        <v>673</v>
      </c>
      <c r="B14" s="306"/>
      <c r="C14" s="310">
        <v>0</v>
      </c>
      <c r="D14" s="311">
        <v>0</v>
      </c>
      <c r="E14" s="299" t="s">
        <v>717</v>
      </c>
      <c r="F14" s="314">
        <v>0</v>
      </c>
      <c r="G14" s="314">
        <v>0</v>
      </c>
    </row>
    <row r="15" spans="1:7">
      <c r="A15" s="301" t="s">
        <v>674</v>
      </c>
      <c r="B15" s="306"/>
      <c r="C15" s="310">
        <v>1866510.24</v>
      </c>
      <c r="D15" s="311">
        <v>1865810.4</v>
      </c>
      <c r="E15" s="312">
        <v>2114196.16</v>
      </c>
      <c r="F15" s="313">
        <v>969728.29</v>
      </c>
      <c r="G15" s="313">
        <v>4277511.88</v>
      </c>
    </row>
    <row r="16" spans="1:7">
      <c r="A16" s="301" t="s">
        <v>675</v>
      </c>
      <c r="B16" s="306"/>
      <c r="C16" s="310">
        <v>8133985.0800000001</v>
      </c>
      <c r="D16" s="311">
        <v>0</v>
      </c>
      <c r="E16" s="299" t="s">
        <v>717</v>
      </c>
      <c r="F16" s="314">
        <v>0</v>
      </c>
      <c r="G16" s="313">
        <v>72420</v>
      </c>
    </row>
    <row r="17" spans="1:7">
      <c r="A17" s="297"/>
      <c r="B17" s="307"/>
      <c r="C17" s="307"/>
      <c r="D17" s="315"/>
      <c r="E17" s="312"/>
      <c r="F17" s="313"/>
      <c r="G17" s="313"/>
    </row>
    <row r="18" spans="1:7">
      <c r="A18" s="298" t="s">
        <v>718</v>
      </c>
      <c r="B18" s="308">
        <v>0</v>
      </c>
      <c r="C18" s="308">
        <v>116070702.41000001</v>
      </c>
      <c r="D18" s="316">
        <v>234440225.40000001</v>
      </c>
      <c r="E18" s="317">
        <v>214557578.67000002</v>
      </c>
      <c r="F18" s="318">
        <v>143050898.20000002</v>
      </c>
      <c r="G18" s="318">
        <v>179661041.38999999</v>
      </c>
    </row>
    <row r="19" spans="1:7">
      <c r="A19" s="301" t="s">
        <v>667</v>
      </c>
      <c r="B19" s="306"/>
      <c r="C19" s="310">
        <v>32717476.25</v>
      </c>
      <c r="D19" s="311">
        <v>38607739.159999996</v>
      </c>
      <c r="E19" s="312">
        <v>2385232.92</v>
      </c>
      <c r="F19" s="313">
        <v>2411258.7799999998</v>
      </c>
      <c r="G19" s="313">
        <v>1640386.0299999998</v>
      </c>
    </row>
    <row r="20" spans="1:7">
      <c r="A20" s="301" t="s">
        <v>668</v>
      </c>
      <c r="B20" s="306"/>
      <c r="C20" s="310">
        <v>5754762.1200000001</v>
      </c>
      <c r="D20" s="311">
        <v>7169051.6700000009</v>
      </c>
      <c r="E20" s="312">
        <v>28294274.129999999</v>
      </c>
      <c r="F20" s="313">
        <v>32957362.560000006</v>
      </c>
      <c r="G20" s="313">
        <v>36370016.640000008</v>
      </c>
    </row>
    <row r="21" spans="1:7">
      <c r="A21" s="301" t="s">
        <v>669</v>
      </c>
      <c r="B21" s="306"/>
      <c r="C21" s="310">
        <v>3131924.24</v>
      </c>
      <c r="D21" s="311">
        <v>5347086.1899999995</v>
      </c>
      <c r="E21" s="312">
        <v>8173095.4500000002</v>
      </c>
      <c r="F21" s="313">
        <v>7641710.2400000002</v>
      </c>
      <c r="G21" s="313">
        <v>10157562.249999998</v>
      </c>
    </row>
    <row r="22" spans="1:7">
      <c r="A22" s="301" t="s">
        <v>670</v>
      </c>
      <c r="B22" s="306"/>
      <c r="C22" s="310">
        <v>8019258.3300000001</v>
      </c>
      <c r="D22" s="311">
        <v>20457053.77</v>
      </c>
      <c r="E22" s="312">
        <v>12273891.619999999</v>
      </c>
      <c r="F22" s="313">
        <v>8026900.0899999999</v>
      </c>
      <c r="G22" s="313">
        <v>10940284.32</v>
      </c>
    </row>
    <row r="23" spans="1:7">
      <c r="A23" s="301" t="s">
        <v>671</v>
      </c>
      <c r="B23" s="306"/>
      <c r="C23" s="310">
        <v>4110702.42</v>
      </c>
      <c r="D23" s="311">
        <v>10319946.909999998</v>
      </c>
      <c r="E23" s="312">
        <v>10303521.42</v>
      </c>
      <c r="F23" s="313">
        <v>3886352.34</v>
      </c>
      <c r="G23" s="313">
        <v>3180514.74</v>
      </c>
    </row>
    <row r="24" spans="1:7">
      <c r="A24" s="301" t="s">
        <v>672</v>
      </c>
      <c r="B24" s="306"/>
      <c r="C24" s="310">
        <v>54440853.100000009</v>
      </c>
      <c r="D24" s="311">
        <v>141281159.62</v>
      </c>
      <c r="E24" s="312">
        <v>143337807.55000001</v>
      </c>
      <c r="F24" s="313">
        <v>80696202.599999994</v>
      </c>
      <c r="G24" s="313">
        <v>111316181.90999998</v>
      </c>
    </row>
    <row r="25" spans="1:7">
      <c r="A25" s="301" t="s">
        <v>673</v>
      </c>
      <c r="B25" s="306"/>
      <c r="C25" s="310">
        <v>0</v>
      </c>
      <c r="D25" s="311">
        <v>0</v>
      </c>
      <c r="E25" s="299" t="s">
        <v>717</v>
      </c>
      <c r="F25" s="314">
        <v>0</v>
      </c>
      <c r="G25" s="314">
        <v>0</v>
      </c>
    </row>
    <row r="26" spans="1:7">
      <c r="A26" s="301" t="s">
        <v>677</v>
      </c>
      <c r="B26" s="306"/>
      <c r="C26" s="310">
        <v>1621366.64</v>
      </c>
      <c r="D26" s="311">
        <v>2089567.68</v>
      </c>
      <c r="E26" s="312">
        <v>3893418.55</v>
      </c>
      <c r="F26" s="313">
        <v>2396000</v>
      </c>
      <c r="G26" s="313">
        <v>1600000</v>
      </c>
    </row>
    <row r="27" spans="1:7">
      <c r="A27" s="301" t="s">
        <v>675</v>
      </c>
      <c r="B27" s="306"/>
      <c r="C27" s="310">
        <v>6274359.3100000005</v>
      </c>
      <c r="D27" s="311">
        <v>9168620.4000000004</v>
      </c>
      <c r="E27" s="312">
        <v>5896337.0300000003</v>
      </c>
      <c r="F27" s="313">
        <v>5035111.59</v>
      </c>
      <c r="G27" s="313">
        <v>4456095.5</v>
      </c>
    </row>
    <row r="28" spans="1:7">
      <c r="A28" s="297"/>
      <c r="B28" s="307"/>
      <c r="C28" s="307"/>
      <c r="D28" s="311"/>
      <c r="E28" s="307"/>
      <c r="F28" s="307"/>
      <c r="G28" s="307"/>
    </row>
    <row r="29" spans="1:7">
      <c r="A29" s="298" t="s">
        <v>719</v>
      </c>
      <c r="B29" s="308">
        <v>0</v>
      </c>
      <c r="C29" s="308">
        <v>371446289.09000003</v>
      </c>
      <c r="D29" s="319">
        <v>503204586.29999995</v>
      </c>
      <c r="E29" s="308">
        <v>513396221.29000002</v>
      </c>
      <c r="F29" s="308">
        <v>464372506.17000008</v>
      </c>
      <c r="G29" s="308">
        <v>547127570.99000001</v>
      </c>
    </row>
    <row r="30" spans="1:7">
      <c r="A30" s="300"/>
      <c r="B30" s="320"/>
      <c r="C30" s="320"/>
      <c r="D30" s="320"/>
      <c r="E30" s="321"/>
      <c r="F30" s="320"/>
      <c r="G30" s="320"/>
    </row>
    <row r="31" spans="1:7">
      <c r="A31" s="296"/>
      <c r="B31" s="295"/>
      <c r="C31" s="295"/>
      <c r="D31" s="295"/>
      <c r="E31" s="295"/>
      <c r="F31" s="295"/>
      <c r="G31" s="295"/>
    </row>
    <row r="32" spans="1:7">
      <c r="A32" s="374" t="s">
        <v>710</v>
      </c>
      <c r="B32" s="374"/>
      <c r="C32" s="374"/>
      <c r="D32" s="374"/>
      <c r="E32" s="374"/>
      <c r="F32" s="374"/>
      <c r="G32" s="374"/>
    </row>
    <row r="33" spans="1:7">
      <c r="A33" s="374" t="s">
        <v>711</v>
      </c>
      <c r="B33" s="374"/>
      <c r="C33" s="374"/>
      <c r="D33" s="374"/>
      <c r="E33" s="374"/>
      <c r="F33" s="374"/>
      <c r="G33" s="374"/>
    </row>
  </sheetData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>
      <selection activeCell="F10" sqref="F10"/>
    </sheetView>
  </sheetViews>
  <sheetFormatPr baseColWidth="10" defaultRowHeight="15"/>
  <cols>
    <col min="1" max="1" width="38.140625" style="293" customWidth="1"/>
    <col min="2" max="6" width="16.28515625" customWidth="1"/>
  </cols>
  <sheetData>
    <row r="1" spans="1:7" ht="21">
      <c r="A1" s="339" t="s">
        <v>720</v>
      </c>
      <c r="B1" s="339"/>
      <c r="C1" s="339"/>
      <c r="D1" s="339"/>
      <c r="E1" s="339"/>
      <c r="F1" s="339"/>
      <c r="G1" s="326"/>
    </row>
    <row r="2" spans="1:7">
      <c r="A2" s="340" t="s">
        <v>721</v>
      </c>
      <c r="B2" s="341"/>
      <c r="C2" s="341"/>
      <c r="D2" s="341"/>
      <c r="E2" s="341"/>
      <c r="F2" s="342"/>
      <c r="G2" s="322"/>
    </row>
    <row r="3" spans="1:7">
      <c r="A3" s="349" t="s">
        <v>722</v>
      </c>
      <c r="B3" s="350"/>
      <c r="C3" s="350"/>
      <c r="D3" s="350"/>
      <c r="E3" s="350"/>
      <c r="F3" s="351"/>
      <c r="G3" s="322"/>
    </row>
    <row r="4" spans="1:7" ht="45">
      <c r="A4" s="294"/>
      <c r="B4" s="330" t="s">
        <v>723</v>
      </c>
      <c r="C4" s="330" t="s">
        <v>724</v>
      </c>
      <c r="D4" s="330" t="s">
        <v>725</v>
      </c>
      <c r="E4" s="330" t="s">
        <v>726</v>
      </c>
      <c r="F4" s="330" t="s">
        <v>727</v>
      </c>
      <c r="G4" s="322"/>
    </row>
    <row r="5" spans="1:7">
      <c r="A5" s="331" t="s">
        <v>728</v>
      </c>
      <c r="B5" s="324"/>
      <c r="C5" s="324"/>
      <c r="D5" s="324"/>
      <c r="E5" s="324"/>
      <c r="F5" s="324"/>
      <c r="G5" s="322"/>
    </row>
    <row r="6" spans="1:7" ht="45">
      <c r="A6" s="332" t="s">
        <v>729</v>
      </c>
      <c r="B6" s="325"/>
      <c r="C6" s="325"/>
      <c r="D6" s="325"/>
      <c r="E6" s="325"/>
      <c r="F6" s="325"/>
      <c r="G6" s="322"/>
    </row>
    <row r="7" spans="1:7" ht="30">
      <c r="A7" s="332" t="s">
        <v>730</v>
      </c>
      <c r="B7" s="325"/>
      <c r="C7" s="325"/>
      <c r="D7" s="325"/>
      <c r="E7" s="325"/>
      <c r="F7" s="325"/>
      <c r="G7" s="322"/>
    </row>
    <row r="8" spans="1:7">
      <c r="A8" s="333"/>
      <c r="B8" s="323"/>
      <c r="C8" s="323"/>
      <c r="D8" s="323"/>
      <c r="E8" s="323"/>
      <c r="F8" s="323"/>
      <c r="G8" s="322"/>
    </row>
    <row r="9" spans="1:7">
      <c r="A9" s="331" t="s">
        <v>731</v>
      </c>
      <c r="B9" s="323"/>
      <c r="C9" s="323"/>
      <c r="D9" s="323"/>
      <c r="E9" s="323"/>
      <c r="F9" s="323"/>
      <c r="G9" s="322"/>
    </row>
    <row r="10" spans="1:7">
      <c r="A10" s="332" t="s">
        <v>732</v>
      </c>
      <c r="B10" s="325"/>
      <c r="C10" s="325"/>
      <c r="D10" s="325"/>
      <c r="E10" s="325"/>
      <c r="F10" s="325"/>
      <c r="G10" s="322"/>
    </row>
    <row r="11" spans="1:7">
      <c r="A11" s="334" t="s">
        <v>733</v>
      </c>
      <c r="B11" s="325"/>
      <c r="C11" s="325"/>
      <c r="D11" s="325"/>
      <c r="E11" s="325"/>
      <c r="F11" s="325"/>
      <c r="G11" s="322"/>
    </row>
    <row r="12" spans="1:7">
      <c r="A12" s="334" t="s">
        <v>734</v>
      </c>
      <c r="B12" s="325"/>
      <c r="C12" s="325"/>
      <c r="D12" s="325"/>
      <c r="E12" s="325"/>
      <c r="F12" s="325"/>
      <c r="G12" s="322"/>
    </row>
    <row r="13" spans="1:7">
      <c r="A13" s="334" t="s">
        <v>735</v>
      </c>
      <c r="B13" s="325"/>
      <c r="C13" s="325"/>
      <c r="D13" s="325"/>
      <c r="E13" s="325"/>
      <c r="F13" s="325"/>
      <c r="G13" s="322"/>
    </row>
    <row r="14" spans="1:7">
      <c r="A14" s="332" t="s">
        <v>736</v>
      </c>
      <c r="B14" s="325"/>
      <c r="C14" s="325"/>
      <c r="D14" s="325"/>
      <c r="E14" s="325"/>
      <c r="F14" s="325"/>
      <c r="G14" s="322"/>
    </row>
    <row r="15" spans="1:7">
      <c r="A15" s="334" t="s">
        <v>733</v>
      </c>
      <c r="B15" s="325"/>
      <c r="C15" s="325"/>
      <c r="D15" s="325"/>
      <c r="E15" s="325"/>
      <c r="F15" s="325"/>
      <c r="G15" s="322"/>
    </row>
    <row r="16" spans="1:7">
      <c r="A16" s="334" t="s">
        <v>734</v>
      </c>
      <c r="B16" s="325"/>
      <c r="C16" s="325"/>
      <c r="D16" s="325"/>
      <c r="E16" s="325"/>
      <c r="F16" s="325"/>
      <c r="G16" s="322"/>
    </row>
    <row r="17" spans="1:6">
      <c r="A17" s="334" t="s">
        <v>735</v>
      </c>
      <c r="B17" s="325"/>
      <c r="C17" s="325"/>
      <c r="D17" s="325"/>
      <c r="E17" s="325"/>
      <c r="F17" s="325"/>
    </row>
    <row r="18" spans="1:6">
      <c r="A18" s="332" t="s">
        <v>737</v>
      </c>
      <c r="B18" s="335"/>
      <c r="C18" s="325"/>
      <c r="D18" s="325"/>
      <c r="E18" s="325"/>
      <c r="F18" s="325"/>
    </row>
    <row r="19" spans="1:6" ht="30">
      <c r="A19" s="332" t="s">
        <v>738</v>
      </c>
      <c r="B19" s="325"/>
      <c r="C19" s="325"/>
      <c r="D19" s="325"/>
      <c r="E19" s="325"/>
      <c r="F19" s="325"/>
    </row>
    <row r="20" spans="1:6" ht="30">
      <c r="A20" s="332" t="s">
        <v>739</v>
      </c>
      <c r="B20" s="336"/>
      <c r="C20" s="336"/>
      <c r="D20" s="336"/>
      <c r="E20" s="336"/>
      <c r="F20" s="336"/>
    </row>
    <row r="21" spans="1:6" ht="45">
      <c r="A21" s="332" t="s">
        <v>740</v>
      </c>
      <c r="B21" s="336"/>
      <c r="C21" s="336"/>
      <c r="D21" s="336"/>
      <c r="E21" s="336"/>
      <c r="F21" s="336"/>
    </row>
    <row r="22" spans="1:6" ht="45">
      <c r="A22" s="328" t="s">
        <v>741</v>
      </c>
      <c r="B22" s="336"/>
      <c r="C22" s="336"/>
      <c r="D22" s="336"/>
      <c r="E22" s="336"/>
      <c r="F22" s="336"/>
    </row>
    <row r="23" spans="1:6" ht="30">
      <c r="A23" s="328" t="s">
        <v>742</v>
      </c>
      <c r="B23" s="336"/>
      <c r="C23" s="336"/>
      <c r="D23" s="336"/>
      <c r="E23" s="336"/>
      <c r="F23" s="336"/>
    </row>
    <row r="24" spans="1:6">
      <c r="A24" s="328" t="s">
        <v>743</v>
      </c>
      <c r="B24" s="337"/>
      <c r="C24" s="325"/>
      <c r="D24" s="325"/>
      <c r="E24" s="325"/>
      <c r="F24" s="325"/>
    </row>
    <row r="25" spans="1:6">
      <c r="A25" s="332" t="s">
        <v>744</v>
      </c>
      <c r="B25" s="337"/>
      <c r="C25" s="325"/>
      <c r="D25" s="325"/>
      <c r="E25" s="325"/>
      <c r="F25" s="325"/>
    </row>
    <row r="26" spans="1:6">
      <c r="A26" s="333"/>
      <c r="B26" s="323"/>
      <c r="C26" s="323"/>
      <c r="D26" s="323"/>
      <c r="E26" s="323"/>
      <c r="F26" s="323"/>
    </row>
    <row r="27" spans="1:6">
      <c r="A27" s="331" t="s">
        <v>745</v>
      </c>
      <c r="B27" s="323"/>
      <c r="C27" s="323"/>
      <c r="D27" s="323"/>
      <c r="E27" s="323"/>
      <c r="F27" s="323"/>
    </row>
    <row r="28" spans="1:6" ht="30">
      <c r="A28" s="332" t="s">
        <v>746</v>
      </c>
      <c r="B28" s="325"/>
      <c r="C28" s="325"/>
      <c r="D28" s="325"/>
      <c r="E28" s="325"/>
      <c r="F28" s="325"/>
    </row>
    <row r="29" spans="1:6">
      <c r="A29" s="333"/>
      <c r="B29" s="323"/>
      <c r="C29" s="323"/>
      <c r="D29" s="323"/>
      <c r="E29" s="323"/>
      <c r="F29" s="323"/>
    </row>
    <row r="30" spans="1:6">
      <c r="A30" s="331" t="s">
        <v>747</v>
      </c>
      <c r="B30" s="323"/>
      <c r="C30" s="323"/>
      <c r="D30" s="323"/>
      <c r="E30" s="323"/>
      <c r="F30" s="323"/>
    </row>
    <row r="31" spans="1:6">
      <c r="A31" s="332" t="s">
        <v>732</v>
      </c>
      <c r="B31" s="325"/>
      <c r="C31" s="325"/>
      <c r="D31" s="325"/>
      <c r="E31" s="325"/>
      <c r="F31" s="325"/>
    </row>
    <row r="32" spans="1:6">
      <c r="A32" s="332" t="s">
        <v>736</v>
      </c>
      <c r="B32" s="325"/>
      <c r="C32" s="325"/>
      <c r="D32" s="325"/>
      <c r="E32" s="325"/>
      <c r="F32" s="325"/>
    </row>
    <row r="33" spans="1:6" ht="30">
      <c r="A33" s="332" t="s">
        <v>748</v>
      </c>
      <c r="B33" s="325"/>
      <c r="C33" s="325"/>
      <c r="D33" s="325"/>
      <c r="E33" s="325"/>
      <c r="F33" s="325"/>
    </row>
    <row r="34" spans="1:6">
      <c r="A34" s="333"/>
      <c r="B34" s="323"/>
      <c r="C34" s="323"/>
      <c r="D34" s="323"/>
      <c r="E34" s="323"/>
      <c r="F34" s="323"/>
    </row>
    <row r="35" spans="1:6">
      <c r="A35" s="331" t="s">
        <v>749</v>
      </c>
      <c r="B35" s="323"/>
      <c r="C35" s="323"/>
      <c r="D35" s="323"/>
      <c r="E35" s="323"/>
      <c r="F35" s="323"/>
    </row>
    <row r="36" spans="1:6">
      <c r="A36" s="332" t="s">
        <v>750</v>
      </c>
      <c r="B36" s="325"/>
      <c r="C36" s="325"/>
      <c r="D36" s="325"/>
      <c r="E36" s="325"/>
      <c r="F36" s="325"/>
    </row>
    <row r="37" spans="1:6">
      <c r="A37" s="332" t="s">
        <v>751</v>
      </c>
      <c r="B37" s="325"/>
      <c r="C37" s="325"/>
      <c r="D37" s="325"/>
      <c r="E37" s="325"/>
      <c r="F37" s="325"/>
    </row>
    <row r="38" spans="1:6">
      <c r="A38" s="332" t="s">
        <v>752</v>
      </c>
      <c r="B38" s="337"/>
      <c r="C38" s="325"/>
      <c r="D38" s="325"/>
      <c r="E38" s="325"/>
      <c r="F38" s="325"/>
    </row>
    <row r="39" spans="1:6">
      <c r="A39" s="333"/>
      <c r="B39" s="323"/>
      <c r="C39" s="323"/>
      <c r="D39" s="323"/>
      <c r="E39" s="323"/>
      <c r="F39" s="323"/>
    </row>
    <row r="40" spans="1:6">
      <c r="A40" s="331" t="s">
        <v>753</v>
      </c>
      <c r="B40" s="325"/>
      <c r="C40" s="325"/>
      <c r="D40" s="325"/>
      <c r="E40" s="325"/>
      <c r="F40" s="325"/>
    </row>
    <row r="41" spans="1:6">
      <c r="A41" s="333"/>
      <c r="B41" s="323"/>
      <c r="C41" s="323"/>
      <c r="D41" s="323"/>
      <c r="E41" s="323"/>
      <c r="F41" s="323"/>
    </row>
    <row r="42" spans="1:6">
      <c r="A42" s="331" t="s">
        <v>754</v>
      </c>
      <c r="B42" s="323"/>
      <c r="C42" s="323"/>
      <c r="D42" s="323"/>
      <c r="E42" s="323"/>
      <c r="F42" s="323"/>
    </row>
    <row r="43" spans="1:6" ht="30">
      <c r="A43" s="332" t="s">
        <v>755</v>
      </c>
      <c r="B43" s="325"/>
      <c r="C43" s="325"/>
      <c r="D43" s="325"/>
      <c r="E43" s="325"/>
      <c r="F43" s="325"/>
    </row>
    <row r="44" spans="1:6">
      <c r="A44" s="332" t="s">
        <v>756</v>
      </c>
      <c r="B44" s="325"/>
      <c r="C44" s="325"/>
      <c r="D44" s="325"/>
      <c r="E44" s="325"/>
      <c r="F44" s="325"/>
    </row>
    <row r="45" spans="1:6">
      <c r="A45" s="332" t="s">
        <v>757</v>
      </c>
      <c r="B45" s="325"/>
      <c r="C45" s="325"/>
      <c r="D45" s="325"/>
      <c r="E45" s="325"/>
      <c r="F45" s="325"/>
    </row>
    <row r="46" spans="1:6">
      <c r="A46" s="333"/>
      <c r="B46" s="323"/>
      <c r="C46" s="323"/>
      <c r="D46" s="323"/>
      <c r="E46" s="323"/>
      <c r="F46" s="323"/>
    </row>
    <row r="47" spans="1:6" ht="45">
      <c r="A47" s="331" t="s">
        <v>758</v>
      </c>
      <c r="B47" s="323"/>
      <c r="C47" s="323"/>
      <c r="D47" s="323"/>
      <c r="E47" s="323"/>
      <c r="F47" s="323"/>
    </row>
    <row r="48" spans="1:6">
      <c r="A48" s="328" t="s">
        <v>756</v>
      </c>
      <c r="B48" s="336"/>
      <c r="C48" s="336"/>
      <c r="D48" s="336"/>
      <c r="E48" s="336"/>
      <c r="F48" s="336"/>
    </row>
    <row r="49" spans="1:6">
      <c r="A49" s="328" t="s">
        <v>757</v>
      </c>
      <c r="B49" s="336"/>
      <c r="C49" s="336"/>
      <c r="D49" s="336"/>
      <c r="E49" s="336"/>
      <c r="F49" s="336"/>
    </row>
    <row r="50" spans="1:6">
      <c r="A50" s="333"/>
      <c r="B50" s="323"/>
      <c r="C50" s="323"/>
      <c r="D50" s="323"/>
      <c r="E50" s="323"/>
      <c r="F50" s="323"/>
    </row>
    <row r="51" spans="1:6" ht="30">
      <c r="A51" s="331" t="s">
        <v>759</v>
      </c>
      <c r="B51" s="323"/>
      <c r="C51" s="323"/>
      <c r="D51" s="323"/>
      <c r="E51" s="323"/>
      <c r="F51" s="323"/>
    </row>
    <row r="52" spans="1:6">
      <c r="A52" s="332" t="s">
        <v>756</v>
      </c>
      <c r="B52" s="325"/>
      <c r="C52" s="325"/>
      <c r="D52" s="325"/>
      <c r="E52" s="325"/>
      <c r="F52" s="325"/>
    </row>
    <row r="53" spans="1:6">
      <c r="A53" s="332" t="s">
        <v>757</v>
      </c>
      <c r="B53" s="325"/>
      <c r="C53" s="325"/>
      <c r="D53" s="325"/>
      <c r="E53" s="325"/>
      <c r="F53" s="325"/>
    </row>
    <row r="54" spans="1:6">
      <c r="A54" s="332" t="s">
        <v>760</v>
      </c>
      <c r="B54" s="325"/>
      <c r="C54" s="325"/>
      <c r="D54" s="325"/>
      <c r="E54" s="325"/>
      <c r="F54" s="325"/>
    </row>
    <row r="55" spans="1:6">
      <c r="A55" s="333"/>
      <c r="B55" s="323"/>
      <c r="C55" s="323"/>
      <c r="D55" s="323"/>
      <c r="E55" s="323"/>
      <c r="F55" s="323"/>
    </row>
    <row r="56" spans="1:6">
      <c r="A56" s="331" t="s">
        <v>761</v>
      </c>
      <c r="B56" s="323"/>
      <c r="C56" s="323"/>
      <c r="D56" s="323"/>
      <c r="E56" s="323"/>
      <c r="F56" s="323"/>
    </row>
    <row r="57" spans="1:6">
      <c r="A57" s="332" t="s">
        <v>756</v>
      </c>
      <c r="B57" s="325"/>
      <c r="C57" s="325"/>
      <c r="D57" s="325"/>
      <c r="E57" s="325"/>
      <c r="F57" s="325"/>
    </row>
    <row r="58" spans="1:6">
      <c r="A58" s="332" t="s">
        <v>757</v>
      </c>
      <c r="B58" s="325"/>
      <c r="C58" s="325"/>
      <c r="D58" s="325"/>
      <c r="E58" s="325"/>
      <c r="F58" s="325"/>
    </row>
    <row r="59" spans="1:6">
      <c r="A59" s="333"/>
      <c r="B59" s="323"/>
      <c r="C59" s="323"/>
      <c r="D59" s="323"/>
      <c r="E59" s="323"/>
      <c r="F59" s="323"/>
    </row>
    <row r="60" spans="1:6">
      <c r="A60" s="331" t="s">
        <v>762</v>
      </c>
      <c r="B60" s="323"/>
      <c r="C60" s="323"/>
      <c r="D60" s="323"/>
      <c r="E60" s="323"/>
      <c r="F60" s="323"/>
    </row>
    <row r="61" spans="1:6">
      <c r="A61" s="332" t="s">
        <v>763</v>
      </c>
      <c r="B61" s="325"/>
      <c r="C61" s="325"/>
      <c r="D61" s="325"/>
      <c r="E61" s="325"/>
      <c r="F61" s="325"/>
    </row>
    <row r="62" spans="1:6">
      <c r="A62" s="332" t="s">
        <v>764</v>
      </c>
      <c r="B62" s="337"/>
      <c r="C62" s="325"/>
      <c r="D62" s="325"/>
      <c r="E62" s="325"/>
      <c r="F62" s="325"/>
    </row>
    <row r="63" spans="1:6">
      <c r="A63" s="333"/>
      <c r="B63" s="323"/>
      <c r="C63" s="323"/>
      <c r="D63" s="323"/>
      <c r="E63" s="323"/>
      <c r="F63" s="323"/>
    </row>
    <row r="64" spans="1:6">
      <c r="A64" s="331" t="s">
        <v>765</v>
      </c>
      <c r="B64" s="323"/>
      <c r="C64" s="323"/>
      <c r="D64" s="323"/>
      <c r="E64" s="323"/>
      <c r="F64" s="323"/>
    </row>
    <row r="65" spans="1:6" ht="30">
      <c r="A65" s="332" t="s">
        <v>766</v>
      </c>
      <c r="B65" s="325"/>
      <c r="C65" s="325"/>
      <c r="D65" s="325"/>
      <c r="E65" s="325"/>
      <c r="F65" s="325"/>
    </row>
    <row r="66" spans="1:6" ht="30">
      <c r="A66" s="332" t="s">
        <v>767</v>
      </c>
      <c r="B66" s="325"/>
      <c r="C66" s="325"/>
      <c r="D66" s="325"/>
      <c r="E66" s="325"/>
      <c r="F66" s="325"/>
    </row>
    <row r="67" spans="1:6">
      <c r="A67" s="338"/>
      <c r="B67" s="327"/>
      <c r="C67" s="327"/>
      <c r="D67" s="327"/>
      <c r="E67" s="327"/>
      <c r="F67" s="327"/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4" workbookViewId="0">
      <selection activeCell="D8" sqref="D8"/>
    </sheetView>
  </sheetViews>
  <sheetFormatPr baseColWidth="10" defaultRowHeight="15"/>
  <cols>
    <col min="1" max="1" width="56.85546875" bestFit="1" customWidth="1"/>
    <col min="2" max="8" width="18" customWidth="1"/>
  </cols>
  <sheetData>
    <row r="1" spans="1:9" ht="26.25">
      <c r="A1" s="353" t="s">
        <v>124</v>
      </c>
      <c r="B1" s="353"/>
      <c r="C1" s="353"/>
      <c r="D1" s="353"/>
      <c r="E1" s="353"/>
      <c r="F1" s="353"/>
      <c r="G1" s="353"/>
      <c r="H1" s="353"/>
      <c r="I1" s="49"/>
    </row>
    <row r="2" spans="1:9">
      <c r="A2" s="340" t="s">
        <v>122</v>
      </c>
      <c r="B2" s="341"/>
      <c r="C2" s="341"/>
      <c r="D2" s="341"/>
      <c r="E2" s="341"/>
      <c r="F2" s="341"/>
      <c r="G2" s="341"/>
      <c r="H2" s="342"/>
      <c r="I2" s="36"/>
    </row>
    <row r="3" spans="1:9">
      <c r="A3" s="343" t="s">
        <v>125</v>
      </c>
      <c r="B3" s="344"/>
      <c r="C3" s="344"/>
      <c r="D3" s="344"/>
      <c r="E3" s="344"/>
      <c r="F3" s="344"/>
      <c r="G3" s="344"/>
      <c r="H3" s="345"/>
      <c r="I3" s="36"/>
    </row>
    <row r="4" spans="1:9">
      <c r="A4" s="346" t="s">
        <v>126</v>
      </c>
      <c r="B4" s="347"/>
      <c r="C4" s="347"/>
      <c r="D4" s="347"/>
      <c r="E4" s="347"/>
      <c r="F4" s="347"/>
      <c r="G4" s="347"/>
      <c r="H4" s="348"/>
      <c r="I4" s="36"/>
    </row>
    <row r="5" spans="1:9">
      <c r="A5" s="349" t="s">
        <v>2</v>
      </c>
      <c r="B5" s="350"/>
      <c r="C5" s="350"/>
      <c r="D5" s="350"/>
      <c r="E5" s="350"/>
      <c r="F5" s="350"/>
      <c r="G5" s="350"/>
      <c r="H5" s="351"/>
      <c r="I5" s="36"/>
    </row>
    <row r="6" spans="1:9" ht="75">
      <c r="A6" s="50" t="s">
        <v>127</v>
      </c>
      <c r="B6" s="51" t="s">
        <v>128</v>
      </c>
      <c r="C6" s="50" t="s">
        <v>129</v>
      </c>
      <c r="D6" s="50" t="s">
        <v>130</v>
      </c>
      <c r="E6" s="50" t="s">
        <v>131</v>
      </c>
      <c r="F6" s="50" t="s">
        <v>132</v>
      </c>
      <c r="G6" s="50" t="s">
        <v>133</v>
      </c>
      <c r="H6" s="43" t="s">
        <v>134</v>
      </c>
      <c r="I6" s="37"/>
    </row>
    <row r="7" spans="1:9">
      <c r="A7" s="40"/>
      <c r="B7" s="40"/>
      <c r="C7" s="40"/>
      <c r="D7" s="40"/>
      <c r="E7" s="40"/>
      <c r="F7" s="40"/>
      <c r="G7" s="40"/>
      <c r="H7" s="40"/>
      <c r="I7" s="37"/>
    </row>
    <row r="8" spans="1:9">
      <c r="A8" s="52" t="s">
        <v>135</v>
      </c>
      <c r="B8" s="57">
        <v>18705571.010000002</v>
      </c>
      <c r="C8" s="57">
        <v>15523303.01</v>
      </c>
      <c r="D8" s="57">
        <v>-4545567</v>
      </c>
      <c r="E8" s="57">
        <v>0</v>
      </c>
      <c r="F8" s="57">
        <v>38774441.020000003</v>
      </c>
      <c r="G8" s="57">
        <v>-532659.28</v>
      </c>
      <c r="H8" s="57">
        <v>0</v>
      </c>
      <c r="I8" s="36"/>
    </row>
    <row r="9" spans="1:9">
      <c r="A9" s="53" t="s">
        <v>136</v>
      </c>
      <c r="B9" s="58">
        <v>0</v>
      </c>
      <c r="C9" s="58">
        <v>0</v>
      </c>
      <c r="D9" s="58">
        <v>-4545567</v>
      </c>
      <c r="E9" s="58">
        <v>0</v>
      </c>
      <c r="F9" s="58">
        <v>4545567</v>
      </c>
      <c r="G9" s="58">
        <v>-532659.28</v>
      </c>
      <c r="H9" s="58">
        <v>0</v>
      </c>
      <c r="I9" s="36"/>
    </row>
    <row r="10" spans="1:9">
      <c r="A10" s="54" t="s">
        <v>137</v>
      </c>
      <c r="B10" s="58"/>
      <c r="C10" s="58"/>
      <c r="D10" s="64">
        <v>-4545567</v>
      </c>
      <c r="E10" s="58"/>
      <c r="F10" s="64">
        <v>-323184.28000000003</v>
      </c>
      <c r="G10" s="64">
        <v>-532659.28</v>
      </c>
      <c r="H10" s="58"/>
      <c r="I10" s="36"/>
    </row>
    <row r="11" spans="1:9">
      <c r="A11" s="54" t="s">
        <v>138</v>
      </c>
      <c r="B11" s="58"/>
      <c r="C11" s="58"/>
      <c r="D11" s="58"/>
      <c r="E11" s="58"/>
      <c r="F11" s="58">
        <v>0</v>
      </c>
      <c r="G11" s="58"/>
      <c r="H11" s="58"/>
      <c r="I11" s="36"/>
    </row>
    <row r="12" spans="1:9">
      <c r="A12" s="54" t="s">
        <v>139</v>
      </c>
      <c r="B12" s="58"/>
      <c r="C12" s="58"/>
      <c r="D12" s="58"/>
      <c r="E12" s="58"/>
      <c r="F12" s="58">
        <v>0</v>
      </c>
      <c r="G12" s="58"/>
      <c r="H12" s="58"/>
      <c r="I12" s="36"/>
    </row>
    <row r="13" spans="1:9">
      <c r="A13" s="53" t="s">
        <v>140</v>
      </c>
      <c r="B13" s="58">
        <v>18705571.010000002</v>
      </c>
      <c r="C13" s="58">
        <v>15523303.01</v>
      </c>
      <c r="D13" s="58">
        <v>0</v>
      </c>
      <c r="E13" s="58">
        <v>0</v>
      </c>
      <c r="F13" s="58">
        <v>34228874.020000003</v>
      </c>
      <c r="G13" s="58">
        <v>0</v>
      </c>
      <c r="H13" s="58">
        <v>0</v>
      </c>
      <c r="I13" s="36"/>
    </row>
    <row r="14" spans="1:9">
      <c r="A14" s="54" t="s">
        <v>141</v>
      </c>
      <c r="B14" s="64">
        <v>18705571.010000002</v>
      </c>
      <c r="C14" s="64">
        <v>15523303.01</v>
      </c>
      <c r="D14" s="58"/>
      <c r="E14" s="58"/>
      <c r="F14" s="58">
        <v>34228874.020000003</v>
      </c>
      <c r="G14" s="58"/>
      <c r="H14" s="58"/>
      <c r="I14" s="36"/>
    </row>
    <row r="15" spans="1:9">
      <c r="A15" s="54" t="s">
        <v>142</v>
      </c>
      <c r="B15" s="64">
        <v>0</v>
      </c>
      <c r="C15" s="64">
        <v>0</v>
      </c>
      <c r="D15" s="58"/>
      <c r="E15" s="58"/>
      <c r="F15" s="58">
        <v>0</v>
      </c>
      <c r="G15" s="58"/>
      <c r="H15" s="58"/>
      <c r="I15" s="36"/>
    </row>
    <row r="16" spans="1:9">
      <c r="A16" s="54" t="s">
        <v>143</v>
      </c>
      <c r="B16" s="64">
        <v>0</v>
      </c>
      <c r="C16" s="64">
        <v>0</v>
      </c>
      <c r="D16" s="58"/>
      <c r="E16" s="58"/>
      <c r="F16" s="58">
        <v>0</v>
      </c>
      <c r="G16" s="58"/>
      <c r="H16" s="58"/>
      <c r="I16" s="36"/>
    </row>
    <row r="17" spans="1:8">
      <c r="A17" s="44"/>
      <c r="B17" s="59"/>
      <c r="C17" s="59"/>
      <c r="D17" s="59"/>
      <c r="E17" s="59"/>
      <c r="F17" s="59"/>
      <c r="G17" s="59"/>
      <c r="H17" s="59"/>
    </row>
    <row r="18" spans="1:8">
      <c r="A18" s="52" t="s">
        <v>144</v>
      </c>
      <c r="B18" s="57"/>
      <c r="C18" s="60"/>
      <c r="D18" s="60"/>
      <c r="E18" s="60"/>
      <c r="F18" s="57">
        <v>0</v>
      </c>
      <c r="G18" s="60"/>
      <c r="H18" s="60"/>
    </row>
    <row r="19" spans="1:8">
      <c r="A19" s="48"/>
      <c r="B19" s="61"/>
      <c r="C19" s="61"/>
      <c r="D19" s="61"/>
      <c r="E19" s="61"/>
      <c r="F19" s="61"/>
      <c r="G19" s="61"/>
      <c r="H19" s="61"/>
    </row>
    <row r="20" spans="1:8">
      <c r="A20" s="52" t="s">
        <v>145</v>
      </c>
      <c r="B20" s="57">
        <v>18705571.010000002</v>
      </c>
      <c r="C20" s="57">
        <v>15523303.01</v>
      </c>
      <c r="D20" s="57">
        <v>-4545567</v>
      </c>
      <c r="E20" s="57">
        <v>0</v>
      </c>
      <c r="F20" s="57">
        <v>38774441.020000003</v>
      </c>
      <c r="G20" s="57">
        <v>-532659.28</v>
      </c>
      <c r="H20" s="57">
        <v>0</v>
      </c>
    </row>
    <row r="21" spans="1:8">
      <c r="A21" s="44"/>
      <c r="B21" s="62"/>
      <c r="C21" s="62"/>
      <c r="D21" s="62"/>
      <c r="E21" s="62"/>
      <c r="F21" s="62"/>
      <c r="G21" s="62"/>
      <c r="H21" s="62"/>
    </row>
    <row r="22" spans="1:8" ht="17.25">
      <c r="A22" s="52" t="s">
        <v>146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</row>
    <row r="23" spans="1:8">
      <c r="A23" s="55" t="s">
        <v>147</v>
      </c>
      <c r="B23" s="58"/>
      <c r="C23" s="58"/>
      <c r="D23" s="58"/>
      <c r="E23" s="58"/>
      <c r="F23" s="58">
        <v>0</v>
      </c>
      <c r="G23" s="58"/>
      <c r="H23" s="58"/>
    </row>
    <row r="24" spans="1:8">
      <c r="A24" s="55" t="s">
        <v>148</v>
      </c>
      <c r="B24" s="58"/>
      <c r="C24" s="58"/>
      <c r="D24" s="58"/>
      <c r="E24" s="58"/>
      <c r="F24" s="58">
        <v>0</v>
      </c>
      <c r="G24" s="58"/>
      <c r="H24" s="58"/>
    </row>
    <row r="25" spans="1:8">
      <c r="A25" s="55" t="s">
        <v>149</v>
      </c>
      <c r="B25" s="58"/>
      <c r="C25" s="58"/>
      <c r="D25" s="58"/>
      <c r="E25" s="58"/>
      <c r="F25" s="58">
        <v>0</v>
      </c>
      <c r="G25" s="58"/>
      <c r="H25" s="58"/>
    </row>
    <row r="26" spans="1:8">
      <c r="A26" s="47" t="s">
        <v>150</v>
      </c>
      <c r="B26" s="62"/>
      <c r="C26" s="62"/>
      <c r="D26" s="62"/>
      <c r="E26" s="62"/>
      <c r="F26" s="62"/>
      <c r="G26" s="62"/>
      <c r="H26" s="62"/>
    </row>
    <row r="27" spans="1:8" ht="17.25">
      <c r="A27" s="52" t="s">
        <v>151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</row>
    <row r="28" spans="1:8">
      <c r="A28" s="55" t="s">
        <v>152</v>
      </c>
      <c r="B28" s="58"/>
      <c r="C28" s="58"/>
      <c r="D28" s="58"/>
      <c r="E28" s="58"/>
      <c r="F28" s="58">
        <v>0</v>
      </c>
      <c r="G28" s="58"/>
      <c r="H28" s="58"/>
    </row>
    <row r="29" spans="1:8">
      <c r="A29" s="55" t="s">
        <v>153</v>
      </c>
      <c r="B29" s="58"/>
      <c r="C29" s="58"/>
      <c r="D29" s="58"/>
      <c r="E29" s="58"/>
      <c r="F29" s="58">
        <v>0</v>
      </c>
      <c r="G29" s="58"/>
      <c r="H29" s="58"/>
    </row>
    <row r="30" spans="1:8">
      <c r="A30" s="55" t="s">
        <v>154</v>
      </c>
      <c r="B30" s="58"/>
      <c r="C30" s="58"/>
      <c r="D30" s="58"/>
      <c r="E30" s="58"/>
      <c r="F30" s="58">
        <v>0</v>
      </c>
      <c r="G30" s="58"/>
      <c r="H30" s="58"/>
    </row>
    <row r="31" spans="1:8">
      <c r="A31" s="56" t="s">
        <v>150</v>
      </c>
      <c r="B31" s="63"/>
      <c r="C31" s="63"/>
      <c r="D31" s="63"/>
      <c r="E31" s="63"/>
      <c r="F31" s="63"/>
      <c r="G31" s="63"/>
      <c r="H31" s="63"/>
    </row>
    <row r="32" spans="1:8">
      <c r="A32" s="49"/>
      <c r="B32" s="36"/>
      <c r="C32" s="36"/>
      <c r="D32" s="36"/>
      <c r="E32" s="36"/>
      <c r="F32" s="36"/>
      <c r="G32" s="36"/>
      <c r="H32" s="36"/>
    </row>
    <row r="33" spans="1:8">
      <c r="A33" s="352" t="s">
        <v>155</v>
      </c>
      <c r="B33" s="352"/>
      <c r="C33" s="352"/>
      <c r="D33" s="352"/>
      <c r="E33" s="352"/>
      <c r="F33" s="352"/>
      <c r="G33" s="352"/>
      <c r="H33" s="352"/>
    </row>
    <row r="34" spans="1:8">
      <c r="A34" s="352"/>
      <c r="B34" s="352"/>
      <c r="C34" s="352"/>
      <c r="D34" s="352"/>
      <c r="E34" s="352"/>
      <c r="F34" s="352"/>
      <c r="G34" s="352"/>
      <c r="H34" s="352"/>
    </row>
    <row r="35" spans="1:8">
      <c r="A35" s="352"/>
      <c r="B35" s="352"/>
      <c r="C35" s="352"/>
      <c r="D35" s="352"/>
      <c r="E35" s="352"/>
      <c r="F35" s="352"/>
      <c r="G35" s="352"/>
      <c r="H35" s="352"/>
    </row>
    <row r="36" spans="1:8">
      <c r="A36" s="352"/>
      <c r="B36" s="352"/>
      <c r="C36" s="352"/>
      <c r="D36" s="352"/>
      <c r="E36" s="352"/>
      <c r="F36" s="352"/>
      <c r="G36" s="352"/>
      <c r="H36" s="352"/>
    </row>
    <row r="37" spans="1:8">
      <c r="A37" s="352"/>
      <c r="B37" s="352"/>
      <c r="C37" s="352"/>
      <c r="D37" s="352"/>
      <c r="E37" s="352"/>
      <c r="F37" s="352"/>
      <c r="G37" s="352"/>
      <c r="H37" s="352"/>
    </row>
    <row r="38" spans="1:8">
      <c r="A38" s="49"/>
      <c r="B38" s="36"/>
      <c r="C38" s="36"/>
      <c r="D38" s="36"/>
      <c r="E38" s="36"/>
      <c r="F38" s="36"/>
      <c r="G38" s="36"/>
      <c r="H38" s="36"/>
    </row>
    <row r="39" spans="1:8" ht="45">
      <c r="A39" s="50" t="s">
        <v>156</v>
      </c>
      <c r="B39" s="50" t="s">
        <v>157</v>
      </c>
      <c r="C39" s="50" t="s">
        <v>158</v>
      </c>
      <c r="D39" s="50" t="s">
        <v>159</v>
      </c>
      <c r="E39" s="50" t="s">
        <v>160</v>
      </c>
      <c r="F39" s="43" t="s">
        <v>161</v>
      </c>
      <c r="G39" s="36"/>
      <c r="H39" s="36"/>
    </row>
    <row r="40" spans="1:8">
      <c r="A40" s="48"/>
      <c r="B40" s="38"/>
      <c r="C40" s="38"/>
      <c r="D40" s="38"/>
      <c r="E40" s="38"/>
      <c r="F40" s="38"/>
      <c r="G40" s="36"/>
      <c r="H40" s="36"/>
    </row>
    <row r="41" spans="1:8">
      <c r="A41" s="52" t="s">
        <v>162</v>
      </c>
      <c r="B41" s="46">
        <v>0</v>
      </c>
      <c r="C41" s="46">
        <v>0</v>
      </c>
      <c r="D41" s="46">
        <v>0</v>
      </c>
      <c r="E41" s="46">
        <v>0</v>
      </c>
      <c r="F41" s="46">
        <v>0</v>
      </c>
      <c r="G41" s="36"/>
      <c r="H41" s="36"/>
    </row>
    <row r="42" spans="1:8">
      <c r="A42" s="55" t="s">
        <v>163</v>
      </c>
      <c r="B42" s="45"/>
      <c r="C42" s="45"/>
      <c r="D42" s="45"/>
      <c r="E42" s="45"/>
      <c r="F42" s="45"/>
      <c r="G42" s="42"/>
      <c r="H42" s="42"/>
    </row>
    <row r="43" spans="1:8">
      <c r="A43" s="55" t="s">
        <v>164</v>
      </c>
      <c r="B43" s="45"/>
      <c r="C43" s="45"/>
      <c r="D43" s="45"/>
      <c r="E43" s="45"/>
      <c r="F43" s="45"/>
      <c r="G43" s="42"/>
      <c r="H43" s="42"/>
    </row>
    <row r="44" spans="1:8">
      <c r="A44" s="55" t="s">
        <v>165</v>
      </c>
      <c r="B44" s="45"/>
      <c r="C44" s="45"/>
      <c r="D44" s="45"/>
      <c r="E44" s="45"/>
      <c r="F44" s="45"/>
      <c r="G44" s="42"/>
      <c r="H44" s="42"/>
    </row>
    <row r="45" spans="1:8">
      <c r="A45" s="41" t="s">
        <v>150</v>
      </c>
      <c r="B45" s="39"/>
      <c r="C45" s="39"/>
      <c r="D45" s="39"/>
      <c r="E45" s="39"/>
      <c r="F45" s="39"/>
      <c r="G45" s="36"/>
      <c r="H45" s="36"/>
    </row>
    <row r="46" spans="1:8">
      <c r="A46" s="36"/>
      <c r="B46" s="36"/>
      <c r="C46" s="36"/>
      <c r="D46" s="36"/>
      <c r="E46" s="36"/>
      <c r="F46" s="36"/>
      <c r="G46" s="36"/>
      <c r="H46" s="36"/>
    </row>
    <row r="47" spans="1:8">
      <c r="A47" s="36"/>
      <c r="B47" s="36"/>
      <c r="C47" s="36"/>
      <c r="D47" s="36"/>
      <c r="E47" s="36"/>
      <c r="F47" s="36"/>
      <c r="G47" s="36"/>
      <c r="H47" s="36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A6" sqref="A6"/>
    </sheetView>
  </sheetViews>
  <sheetFormatPr baseColWidth="10" defaultRowHeight="15"/>
  <cols>
    <col min="1" max="1" width="60.140625" bestFit="1" customWidth="1"/>
    <col min="2" max="11" width="21.7109375" customWidth="1"/>
  </cols>
  <sheetData>
    <row r="1" spans="1:12" ht="21">
      <c r="A1" s="339" t="s">
        <v>166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75"/>
    </row>
    <row r="2" spans="1:12">
      <c r="A2" s="340" t="s">
        <v>122</v>
      </c>
      <c r="B2" s="341"/>
      <c r="C2" s="341"/>
      <c r="D2" s="341"/>
      <c r="E2" s="341"/>
      <c r="F2" s="341"/>
      <c r="G2" s="341"/>
      <c r="H2" s="341"/>
      <c r="I2" s="341"/>
      <c r="J2" s="341"/>
      <c r="K2" s="342"/>
      <c r="L2" s="65"/>
    </row>
    <row r="3" spans="1:12">
      <c r="A3" s="343" t="s">
        <v>167</v>
      </c>
      <c r="B3" s="344"/>
      <c r="C3" s="344"/>
      <c r="D3" s="344"/>
      <c r="E3" s="344"/>
      <c r="F3" s="344"/>
      <c r="G3" s="344"/>
      <c r="H3" s="344"/>
      <c r="I3" s="344"/>
      <c r="J3" s="344"/>
      <c r="K3" s="345"/>
      <c r="L3" s="65"/>
    </row>
    <row r="4" spans="1:12">
      <c r="A4" s="346" t="s">
        <v>168</v>
      </c>
      <c r="B4" s="347"/>
      <c r="C4" s="347"/>
      <c r="D4" s="347"/>
      <c r="E4" s="347"/>
      <c r="F4" s="347"/>
      <c r="G4" s="347"/>
      <c r="H4" s="347"/>
      <c r="I4" s="347"/>
      <c r="J4" s="347"/>
      <c r="K4" s="348"/>
      <c r="L4" s="65"/>
    </row>
    <row r="5" spans="1:12">
      <c r="A5" s="343" t="s">
        <v>2</v>
      </c>
      <c r="B5" s="344"/>
      <c r="C5" s="344"/>
      <c r="D5" s="344"/>
      <c r="E5" s="344"/>
      <c r="F5" s="344"/>
      <c r="G5" s="344"/>
      <c r="H5" s="344"/>
      <c r="I5" s="344"/>
      <c r="J5" s="344"/>
      <c r="K5" s="345"/>
      <c r="L5" s="65"/>
    </row>
    <row r="6" spans="1:12" ht="75">
      <c r="A6" s="71" t="s">
        <v>169</v>
      </c>
      <c r="B6" s="71" t="s">
        <v>170</v>
      </c>
      <c r="C6" s="71" t="s">
        <v>171</v>
      </c>
      <c r="D6" s="71" t="s">
        <v>172</v>
      </c>
      <c r="E6" s="71" t="s">
        <v>173</v>
      </c>
      <c r="F6" s="71" t="s">
        <v>174</v>
      </c>
      <c r="G6" s="71" t="s">
        <v>175</v>
      </c>
      <c r="H6" s="71" t="s">
        <v>176</v>
      </c>
      <c r="I6" s="81" t="s">
        <v>177</v>
      </c>
      <c r="J6" s="81" t="s">
        <v>178</v>
      </c>
      <c r="K6" s="81" t="s">
        <v>179</v>
      </c>
      <c r="L6" s="65"/>
    </row>
    <row r="7" spans="1:12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5"/>
    </row>
    <row r="8" spans="1:12">
      <c r="A8" s="70" t="s">
        <v>180</v>
      </c>
      <c r="B8" s="80"/>
      <c r="C8" s="80"/>
      <c r="D8" s="80"/>
      <c r="E8" s="82">
        <v>0</v>
      </c>
      <c r="F8" s="80"/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65"/>
    </row>
    <row r="9" spans="1:12">
      <c r="A9" s="78" t="s">
        <v>181</v>
      </c>
      <c r="B9" s="76"/>
      <c r="C9" s="76"/>
      <c r="D9" s="76"/>
      <c r="E9" s="83"/>
      <c r="F9" s="74"/>
      <c r="G9" s="83"/>
      <c r="H9" s="83"/>
      <c r="I9" s="83"/>
      <c r="J9" s="83"/>
      <c r="K9" s="83">
        <v>0</v>
      </c>
      <c r="L9" s="69"/>
    </row>
    <row r="10" spans="1:12">
      <c r="A10" s="78" t="s">
        <v>182</v>
      </c>
      <c r="B10" s="76"/>
      <c r="C10" s="76"/>
      <c r="D10" s="76"/>
      <c r="E10" s="83"/>
      <c r="F10" s="74"/>
      <c r="G10" s="83"/>
      <c r="H10" s="83"/>
      <c r="I10" s="83"/>
      <c r="J10" s="83"/>
      <c r="K10" s="83">
        <v>0</v>
      </c>
      <c r="L10" s="69"/>
    </row>
    <row r="11" spans="1:12">
      <c r="A11" s="78" t="s">
        <v>183</v>
      </c>
      <c r="B11" s="76"/>
      <c r="C11" s="76"/>
      <c r="D11" s="76"/>
      <c r="E11" s="83"/>
      <c r="F11" s="74"/>
      <c r="G11" s="83"/>
      <c r="H11" s="83"/>
      <c r="I11" s="83"/>
      <c r="J11" s="83"/>
      <c r="K11" s="83">
        <v>0</v>
      </c>
      <c r="L11" s="69"/>
    </row>
    <row r="12" spans="1:12">
      <c r="A12" s="78" t="s">
        <v>184</v>
      </c>
      <c r="B12" s="76"/>
      <c r="C12" s="76"/>
      <c r="D12" s="76"/>
      <c r="E12" s="83"/>
      <c r="F12" s="74"/>
      <c r="G12" s="83"/>
      <c r="H12" s="83"/>
      <c r="I12" s="83"/>
      <c r="J12" s="83"/>
      <c r="K12" s="83">
        <v>0</v>
      </c>
      <c r="L12" s="69"/>
    </row>
    <row r="13" spans="1:12">
      <c r="A13" s="79" t="s">
        <v>150</v>
      </c>
      <c r="B13" s="77"/>
      <c r="C13" s="77"/>
      <c r="D13" s="77"/>
      <c r="E13" s="84"/>
      <c r="F13" s="72"/>
      <c r="G13" s="84"/>
      <c r="H13" s="84"/>
      <c r="I13" s="84"/>
      <c r="J13" s="84"/>
      <c r="K13" s="84"/>
      <c r="L13" s="65"/>
    </row>
    <row r="14" spans="1:12">
      <c r="A14" s="70" t="s">
        <v>185</v>
      </c>
      <c r="B14" s="80"/>
      <c r="C14" s="80"/>
      <c r="D14" s="80"/>
      <c r="E14" s="82">
        <v>0</v>
      </c>
      <c r="F14" s="80"/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65"/>
    </row>
    <row r="15" spans="1:12">
      <c r="A15" s="78" t="s">
        <v>186</v>
      </c>
      <c r="B15" s="76"/>
      <c r="C15" s="76"/>
      <c r="D15" s="76"/>
      <c r="E15" s="83"/>
      <c r="F15" s="74"/>
      <c r="G15" s="83"/>
      <c r="H15" s="83"/>
      <c r="I15" s="83"/>
      <c r="J15" s="83"/>
      <c r="K15" s="83">
        <v>0</v>
      </c>
      <c r="L15" s="69"/>
    </row>
    <row r="16" spans="1:12">
      <c r="A16" s="78" t="s">
        <v>187</v>
      </c>
      <c r="B16" s="76"/>
      <c r="C16" s="76"/>
      <c r="D16" s="76"/>
      <c r="E16" s="83"/>
      <c r="F16" s="74"/>
      <c r="G16" s="83"/>
      <c r="H16" s="83"/>
      <c r="I16" s="83"/>
      <c r="J16" s="83"/>
      <c r="K16" s="83">
        <v>0</v>
      </c>
      <c r="L16" s="69"/>
    </row>
    <row r="17" spans="1:11">
      <c r="A17" s="78" t="s">
        <v>188</v>
      </c>
      <c r="B17" s="76"/>
      <c r="C17" s="76"/>
      <c r="D17" s="76"/>
      <c r="E17" s="83"/>
      <c r="F17" s="74"/>
      <c r="G17" s="83"/>
      <c r="H17" s="83"/>
      <c r="I17" s="83"/>
      <c r="J17" s="83"/>
      <c r="K17" s="83">
        <v>0</v>
      </c>
    </row>
    <row r="18" spans="1:11">
      <c r="A18" s="78" t="s">
        <v>189</v>
      </c>
      <c r="B18" s="76"/>
      <c r="C18" s="76"/>
      <c r="D18" s="76"/>
      <c r="E18" s="83"/>
      <c r="F18" s="74"/>
      <c r="G18" s="83"/>
      <c r="H18" s="83"/>
      <c r="I18" s="83"/>
      <c r="J18" s="83"/>
      <c r="K18" s="83">
        <v>0</v>
      </c>
    </row>
    <row r="19" spans="1:11">
      <c r="A19" s="79" t="s">
        <v>150</v>
      </c>
      <c r="B19" s="77"/>
      <c r="C19" s="77"/>
      <c r="D19" s="77"/>
      <c r="E19" s="84"/>
      <c r="F19" s="72"/>
      <c r="G19" s="84"/>
      <c r="H19" s="84"/>
      <c r="I19" s="84"/>
      <c r="J19" s="84"/>
      <c r="K19" s="84"/>
    </row>
    <row r="20" spans="1:11">
      <c r="A20" s="70" t="s">
        <v>190</v>
      </c>
      <c r="B20" s="80"/>
      <c r="C20" s="80"/>
      <c r="D20" s="80"/>
      <c r="E20" s="82">
        <v>0</v>
      </c>
      <c r="F20" s="80"/>
      <c r="G20" s="82">
        <v>0</v>
      </c>
      <c r="H20" s="82">
        <v>0</v>
      </c>
      <c r="I20" s="82">
        <v>0</v>
      </c>
      <c r="J20" s="82">
        <v>0</v>
      </c>
      <c r="K20" s="82">
        <v>0</v>
      </c>
    </row>
    <row r="21" spans="1:11">
      <c r="A21" s="73"/>
      <c r="B21" s="68"/>
      <c r="C21" s="68"/>
      <c r="D21" s="68"/>
      <c r="E21" s="68"/>
      <c r="F21" s="68"/>
      <c r="G21" s="85"/>
      <c r="H21" s="85"/>
      <c r="I21" s="85"/>
      <c r="J21" s="85"/>
      <c r="K21" s="85"/>
    </row>
  </sheetData>
  <mergeCells count="5">
    <mergeCell ref="A2:K2"/>
    <mergeCell ref="A3:K3"/>
    <mergeCell ref="A4:K4"/>
    <mergeCell ref="A5:K5"/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workbookViewId="0">
      <selection activeCell="A23" sqref="A23"/>
    </sheetView>
  </sheetViews>
  <sheetFormatPr baseColWidth="10" defaultRowHeight="15"/>
  <cols>
    <col min="1" max="1" width="89" bestFit="1" customWidth="1"/>
    <col min="2" max="4" width="14.85546875" customWidth="1"/>
  </cols>
  <sheetData>
    <row r="1" spans="1:11" ht="21">
      <c r="A1" s="339" t="s">
        <v>191</v>
      </c>
      <c r="B1" s="339"/>
      <c r="C1" s="339"/>
      <c r="D1" s="339"/>
      <c r="E1" s="95"/>
      <c r="F1" s="95"/>
      <c r="G1" s="95"/>
      <c r="H1" s="95"/>
      <c r="I1" s="95"/>
      <c r="J1" s="95"/>
      <c r="K1" s="95"/>
    </row>
    <row r="2" spans="1:11">
      <c r="A2" s="340" t="s">
        <v>122</v>
      </c>
      <c r="B2" s="341"/>
      <c r="C2" s="341"/>
      <c r="D2" s="342"/>
      <c r="E2" s="86"/>
      <c r="F2" s="86"/>
      <c r="G2" s="86"/>
      <c r="H2" s="86"/>
      <c r="I2" s="86"/>
      <c r="J2" s="86"/>
      <c r="K2" s="86"/>
    </row>
    <row r="3" spans="1:11">
      <c r="A3" s="343" t="s">
        <v>192</v>
      </c>
      <c r="B3" s="344"/>
      <c r="C3" s="344"/>
      <c r="D3" s="345"/>
      <c r="E3" s="86"/>
      <c r="F3" s="86"/>
      <c r="G3" s="86"/>
      <c r="H3" s="86"/>
      <c r="I3" s="86"/>
      <c r="J3" s="86"/>
      <c r="K3" s="86"/>
    </row>
    <row r="4" spans="1:11">
      <c r="A4" s="346" t="s">
        <v>168</v>
      </c>
      <c r="B4" s="347"/>
      <c r="C4" s="347"/>
      <c r="D4" s="348"/>
      <c r="E4" s="86"/>
      <c r="F4" s="86"/>
      <c r="G4" s="86"/>
      <c r="H4" s="86"/>
      <c r="I4" s="86"/>
      <c r="J4" s="86"/>
      <c r="K4" s="86"/>
    </row>
    <row r="5" spans="1:11">
      <c r="A5" s="349" t="s">
        <v>2</v>
      </c>
      <c r="B5" s="350"/>
      <c r="C5" s="350"/>
      <c r="D5" s="351"/>
      <c r="E5" s="86"/>
      <c r="F5" s="86"/>
      <c r="G5" s="86"/>
      <c r="H5" s="86"/>
      <c r="I5" s="86"/>
      <c r="J5" s="86"/>
      <c r="K5" s="86"/>
    </row>
    <row r="6" spans="1:1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30">
      <c r="A7" s="96" t="s">
        <v>4</v>
      </c>
      <c r="B7" s="87" t="s">
        <v>193</v>
      </c>
      <c r="C7" s="87" t="s">
        <v>194</v>
      </c>
      <c r="D7" s="87" t="s">
        <v>195</v>
      </c>
      <c r="E7" s="86"/>
      <c r="F7" s="86"/>
      <c r="G7" s="86"/>
      <c r="H7" s="86"/>
      <c r="I7" s="86"/>
      <c r="J7" s="86"/>
      <c r="K7" s="86"/>
    </row>
    <row r="8" spans="1:11">
      <c r="A8" s="90" t="s">
        <v>196</v>
      </c>
      <c r="B8" s="105">
        <v>438548717</v>
      </c>
      <c r="C8" s="105">
        <v>184812190.31</v>
      </c>
      <c r="D8" s="105">
        <v>182894977.64999998</v>
      </c>
      <c r="E8" s="86"/>
      <c r="F8" s="86"/>
      <c r="G8" s="86"/>
      <c r="H8" s="86"/>
      <c r="I8" s="86"/>
      <c r="J8" s="86"/>
      <c r="K8" s="86"/>
    </row>
    <row r="9" spans="1:11">
      <c r="A9" s="88" t="s">
        <v>197</v>
      </c>
      <c r="B9" s="120">
        <v>335346107</v>
      </c>
      <c r="C9" s="120">
        <v>149937718.80000001</v>
      </c>
      <c r="D9" s="120">
        <v>139960206.13999999</v>
      </c>
      <c r="E9" s="86"/>
      <c r="F9" s="86"/>
      <c r="G9" s="86"/>
      <c r="H9" s="86"/>
      <c r="I9" s="86"/>
      <c r="J9" s="86"/>
      <c r="K9" s="86"/>
    </row>
    <row r="10" spans="1:11">
      <c r="A10" s="88" t="s">
        <v>198</v>
      </c>
      <c r="B10" s="120">
        <v>103202610</v>
      </c>
      <c r="C10" s="120">
        <v>34874471.509999998</v>
      </c>
      <c r="D10" s="120">
        <v>42934771.509999998</v>
      </c>
      <c r="E10" s="86"/>
      <c r="F10" s="86"/>
      <c r="G10" s="86"/>
      <c r="H10" s="86"/>
      <c r="I10" s="86"/>
      <c r="J10" s="86"/>
      <c r="K10" s="86"/>
    </row>
    <row r="11" spans="1:11">
      <c r="A11" s="88" t="s">
        <v>199</v>
      </c>
      <c r="B11" s="120">
        <v>0</v>
      </c>
      <c r="C11" s="120">
        <v>0</v>
      </c>
      <c r="D11" s="120">
        <v>0</v>
      </c>
      <c r="E11" s="86"/>
      <c r="F11" s="86"/>
      <c r="G11" s="86"/>
      <c r="H11" s="86"/>
      <c r="I11" s="86"/>
      <c r="J11" s="86"/>
      <c r="K11" s="86"/>
    </row>
    <row r="12" spans="1:11">
      <c r="A12" s="94"/>
      <c r="B12" s="107"/>
      <c r="C12" s="107"/>
      <c r="D12" s="107"/>
      <c r="E12" s="86"/>
      <c r="F12" s="86"/>
      <c r="G12" s="86"/>
      <c r="H12" s="86"/>
      <c r="I12" s="86"/>
      <c r="J12" s="86"/>
      <c r="K12" s="86"/>
    </row>
    <row r="13" spans="1:11">
      <c r="A13" s="90" t="s">
        <v>200</v>
      </c>
      <c r="B13" s="105">
        <v>420366449</v>
      </c>
      <c r="C13" s="105">
        <v>88494346.560000002</v>
      </c>
      <c r="D13" s="105">
        <v>83015035.719999999</v>
      </c>
      <c r="E13" s="86"/>
      <c r="F13" s="86"/>
      <c r="G13" s="86"/>
      <c r="H13" s="86"/>
      <c r="I13" s="86"/>
      <c r="J13" s="86"/>
      <c r="K13" s="86"/>
    </row>
    <row r="14" spans="1:11">
      <c r="A14" s="88" t="s">
        <v>201</v>
      </c>
      <c r="B14" s="120">
        <v>320346107</v>
      </c>
      <c r="C14" s="120">
        <v>74725513.359999999</v>
      </c>
      <c r="D14" s="120">
        <v>71358123.329999998</v>
      </c>
      <c r="E14" s="86"/>
      <c r="F14" s="86"/>
      <c r="G14" s="86"/>
      <c r="H14" s="86"/>
      <c r="I14" s="86"/>
      <c r="J14" s="86"/>
      <c r="K14" s="86"/>
    </row>
    <row r="15" spans="1:11">
      <c r="A15" s="88" t="s">
        <v>202</v>
      </c>
      <c r="B15" s="120">
        <v>100020342</v>
      </c>
      <c r="C15" s="120">
        <v>13768833.199999999</v>
      </c>
      <c r="D15" s="120">
        <v>11656912.390000001</v>
      </c>
      <c r="E15" s="86"/>
      <c r="F15" s="86"/>
      <c r="G15" s="86"/>
      <c r="H15" s="86"/>
      <c r="I15" s="86"/>
      <c r="J15" s="86"/>
      <c r="K15" s="86"/>
    </row>
    <row r="16" spans="1:11">
      <c r="A16" s="94"/>
      <c r="B16" s="107"/>
      <c r="C16" s="107"/>
      <c r="D16" s="107"/>
      <c r="E16" s="86"/>
      <c r="F16" s="86"/>
      <c r="G16" s="86"/>
      <c r="H16" s="86"/>
      <c r="I16" s="86"/>
      <c r="J16" s="86"/>
      <c r="K16" s="86"/>
    </row>
    <row r="17" spans="1:4">
      <c r="A17" s="90" t="s">
        <v>203</v>
      </c>
      <c r="B17" s="108">
        <v>0</v>
      </c>
      <c r="C17" s="105">
        <v>2695652.76</v>
      </c>
      <c r="D17" s="105">
        <v>2695652.76</v>
      </c>
    </row>
    <row r="18" spans="1:4">
      <c r="A18" s="88" t="s">
        <v>204</v>
      </c>
      <c r="B18" s="109">
        <v>0</v>
      </c>
      <c r="C18" s="120">
        <v>447172.55</v>
      </c>
      <c r="D18" s="120">
        <v>447172.55</v>
      </c>
    </row>
    <row r="19" spans="1:4">
      <c r="A19" s="88" t="s">
        <v>205</v>
      </c>
      <c r="B19" s="109">
        <v>0</v>
      </c>
      <c r="C19" s="120">
        <v>2248480.21</v>
      </c>
      <c r="D19" s="110">
        <v>2248480.21</v>
      </c>
    </row>
    <row r="20" spans="1:4">
      <c r="A20" s="94"/>
      <c r="B20" s="107"/>
      <c r="C20" s="107"/>
      <c r="D20" s="107"/>
    </row>
    <row r="21" spans="1:4">
      <c r="A21" s="90" t="s">
        <v>206</v>
      </c>
      <c r="B21" s="105">
        <v>18182268</v>
      </c>
      <c r="C21" s="105">
        <v>99013496.510000005</v>
      </c>
      <c r="D21" s="105">
        <v>102575594.68999998</v>
      </c>
    </row>
    <row r="22" spans="1:4">
      <c r="A22" s="90"/>
      <c r="B22" s="107"/>
      <c r="C22" s="107"/>
      <c r="D22" s="107"/>
    </row>
    <row r="23" spans="1:4">
      <c r="A23" s="90" t="s">
        <v>207</v>
      </c>
      <c r="B23" s="105">
        <v>18182268</v>
      </c>
      <c r="C23" s="105">
        <v>99013496.510000005</v>
      </c>
      <c r="D23" s="105">
        <v>102575594.68999998</v>
      </c>
    </row>
    <row r="24" spans="1:4">
      <c r="A24" s="90"/>
      <c r="B24" s="111"/>
      <c r="C24" s="111"/>
      <c r="D24" s="111"/>
    </row>
    <row r="25" spans="1:4" ht="30">
      <c r="A25" s="97" t="s">
        <v>208</v>
      </c>
      <c r="B25" s="105">
        <v>18182268</v>
      </c>
      <c r="C25" s="105">
        <v>96317843.75</v>
      </c>
      <c r="D25" s="105">
        <v>99879941.929999977</v>
      </c>
    </row>
    <row r="26" spans="1:4">
      <c r="A26" s="98"/>
      <c r="B26" s="103"/>
      <c r="C26" s="103"/>
      <c r="D26" s="103"/>
    </row>
    <row r="27" spans="1:4">
      <c r="A27" s="93"/>
      <c r="B27" s="86"/>
      <c r="C27" s="86"/>
      <c r="D27" s="86"/>
    </row>
    <row r="28" spans="1:4">
      <c r="A28" s="96" t="s">
        <v>209</v>
      </c>
      <c r="B28" s="87" t="s">
        <v>210</v>
      </c>
      <c r="C28" s="87" t="s">
        <v>194</v>
      </c>
      <c r="D28" s="87" t="s">
        <v>211</v>
      </c>
    </row>
    <row r="29" spans="1:4">
      <c r="A29" s="90" t="s">
        <v>212</v>
      </c>
      <c r="B29" s="112">
        <v>2500000</v>
      </c>
      <c r="C29" s="112">
        <v>323184.28000000003</v>
      </c>
      <c r="D29" s="112">
        <v>323184.28000000003</v>
      </c>
    </row>
    <row r="30" spans="1:4">
      <c r="A30" s="88" t="s">
        <v>213</v>
      </c>
      <c r="B30" s="123">
        <v>0</v>
      </c>
      <c r="C30" s="123">
        <v>0</v>
      </c>
      <c r="D30" s="123">
        <v>0</v>
      </c>
    </row>
    <row r="31" spans="1:4">
      <c r="A31" s="88" t="s">
        <v>214</v>
      </c>
      <c r="B31" s="123">
        <v>2500000</v>
      </c>
      <c r="C31" s="123">
        <v>323184.28000000003</v>
      </c>
      <c r="D31" s="123">
        <v>323184.28000000003</v>
      </c>
    </row>
    <row r="32" spans="1:4">
      <c r="A32" s="89"/>
      <c r="B32" s="114"/>
      <c r="C32" s="114"/>
      <c r="D32" s="114"/>
    </row>
    <row r="33" spans="1:4">
      <c r="A33" s="90" t="s">
        <v>215</v>
      </c>
      <c r="B33" s="112">
        <v>20682268</v>
      </c>
      <c r="C33" s="112">
        <v>96641028.030000001</v>
      </c>
      <c r="D33" s="112">
        <v>100203126.20999998</v>
      </c>
    </row>
    <row r="34" spans="1:4">
      <c r="A34" s="91"/>
      <c r="B34" s="104"/>
      <c r="C34" s="104"/>
      <c r="D34" s="104"/>
    </row>
    <row r="35" spans="1:4">
      <c r="A35" s="93"/>
      <c r="B35" s="86"/>
      <c r="C35" s="86"/>
      <c r="D35" s="86"/>
    </row>
    <row r="36" spans="1:4" ht="30">
      <c r="A36" s="96" t="s">
        <v>209</v>
      </c>
      <c r="B36" s="87" t="s">
        <v>216</v>
      </c>
      <c r="C36" s="87" t="s">
        <v>194</v>
      </c>
      <c r="D36" s="87" t="s">
        <v>195</v>
      </c>
    </row>
    <row r="37" spans="1:4">
      <c r="A37" s="90" t="s">
        <v>217</v>
      </c>
      <c r="B37" s="112">
        <v>0</v>
      </c>
      <c r="C37" s="112">
        <v>0</v>
      </c>
      <c r="D37" s="112">
        <v>0</v>
      </c>
    </row>
    <row r="38" spans="1:4">
      <c r="A38" s="88" t="s">
        <v>218</v>
      </c>
      <c r="B38" s="113"/>
      <c r="C38" s="113"/>
      <c r="D38" s="113"/>
    </row>
    <row r="39" spans="1:4">
      <c r="A39" s="88" t="s">
        <v>219</v>
      </c>
      <c r="B39" s="113"/>
      <c r="C39" s="113"/>
      <c r="D39" s="113"/>
    </row>
    <row r="40" spans="1:4">
      <c r="A40" s="90" t="s">
        <v>220</v>
      </c>
      <c r="B40" s="112">
        <v>18182268</v>
      </c>
      <c r="C40" s="112">
        <v>795567</v>
      </c>
      <c r="D40" s="112">
        <v>795567</v>
      </c>
    </row>
    <row r="41" spans="1:4">
      <c r="A41" s="88" t="s">
        <v>221</v>
      </c>
      <c r="B41" s="123">
        <v>15000000</v>
      </c>
      <c r="C41" s="123">
        <v>0</v>
      </c>
      <c r="D41" s="123">
        <v>0</v>
      </c>
    </row>
    <row r="42" spans="1:4">
      <c r="A42" s="88" t="s">
        <v>222</v>
      </c>
      <c r="B42" s="123">
        <v>3182268</v>
      </c>
      <c r="C42" s="123">
        <v>795567</v>
      </c>
      <c r="D42" s="123">
        <v>795567</v>
      </c>
    </row>
    <row r="43" spans="1:4">
      <c r="A43" s="89"/>
      <c r="B43" s="114"/>
      <c r="C43" s="114"/>
      <c r="D43" s="114"/>
    </row>
    <row r="44" spans="1:4">
      <c r="A44" s="90" t="s">
        <v>223</v>
      </c>
      <c r="B44" s="112">
        <v>-18182268</v>
      </c>
      <c r="C44" s="112">
        <v>-795567</v>
      </c>
      <c r="D44" s="112">
        <v>-795567</v>
      </c>
    </row>
    <row r="45" spans="1:4">
      <c r="A45" s="102"/>
      <c r="B45" s="115"/>
      <c r="C45" s="115"/>
      <c r="D45" s="115"/>
    </row>
    <row r="46" spans="1:4">
      <c r="A46" s="86"/>
      <c r="B46" s="86"/>
      <c r="C46" s="86"/>
      <c r="D46" s="86"/>
    </row>
    <row r="47" spans="1:4" ht="30">
      <c r="A47" s="96" t="s">
        <v>209</v>
      </c>
      <c r="B47" s="87" t="s">
        <v>216</v>
      </c>
      <c r="C47" s="87" t="s">
        <v>194</v>
      </c>
      <c r="D47" s="87" t="s">
        <v>195</v>
      </c>
    </row>
    <row r="48" spans="1:4">
      <c r="A48" s="99" t="s">
        <v>224</v>
      </c>
      <c r="B48" s="121">
        <v>335346107</v>
      </c>
      <c r="C48" s="121">
        <v>149937718.80000001</v>
      </c>
      <c r="D48" s="121">
        <v>139960206.13999999</v>
      </c>
    </row>
    <row r="49" spans="1:4" ht="30">
      <c r="A49" s="100" t="s">
        <v>225</v>
      </c>
      <c r="B49" s="112">
        <v>-15000000</v>
      </c>
      <c r="C49" s="112">
        <v>0</v>
      </c>
      <c r="D49" s="112">
        <v>0</v>
      </c>
    </row>
    <row r="50" spans="1:4">
      <c r="A50" s="101" t="s">
        <v>218</v>
      </c>
      <c r="B50" s="113"/>
      <c r="C50" s="113"/>
      <c r="D50" s="113"/>
    </row>
    <row r="51" spans="1:4">
      <c r="A51" s="101" t="s">
        <v>221</v>
      </c>
      <c r="B51" s="123">
        <v>15000000</v>
      </c>
      <c r="C51" s="123">
        <v>0</v>
      </c>
      <c r="D51" s="123">
        <v>0</v>
      </c>
    </row>
    <row r="52" spans="1:4">
      <c r="A52" s="89"/>
      <c r="B52" s="114"/>
      <c r="C52" s="114"/>
      <c r="D52" s="114"/>
    </row>
    <row r="53" spans="1:4">
      <c r="A53" s="88" t="s">
        <v>201</v>
      </c>
      <c r="B53" s="123">
        <v>320346107</v>
      </c>
      <c r="C53" s="123">
        <v>74725513.359999999</v>
      </c>
      <c r="D53" s="123">
        <v>71358123.329999998</v>
      </c>
    </row>
    <row r="54" spans="1:4">
      <c r="A54" s="89"/>
      <c r="B54" s="114"/>
      <c r="C54" s="114"/>
      <c r="D54" s="114"/>
    </row>
    <row r="55" spans="1:4">
      <c r="A55" s="88" t="s">
        <v>204</v>
      </c>
      <c r="B55" s="116"/>
      <c r="C55" s="123">
        <v>447172.55</v>
      </c>
      <c r="D55" s="123">
        <v>447172.55</v>
      </c>
    </row>
    <row r="56" spans="1:4">
      <c r="A56" s="89"/>
      <c r="B56" s="114"/>
      <c r="C56" s="114"/>
      <c r="D56" s="114"/>
    </row>
    <row r="57" spans="1:4" ht="30">
      <c r="A57" s="97" t="s">
        <v>226</v>
      </c>
      <c r="B57" s="112">
        <v>0</v>
      </c>
      <c r="C57" s="112">
        <v>75659377.99000001</v>
      </c>
      <c r="D57" s="112">
        <v>69049255.359999985</v>
      </c>
    </row>
    <row r="58" spans="1:4">
      <c r="A58" s="92"/>
      <c r="B58" s="117"/>
      <c r="C58" s="117"/>
      <c r="D58" s="117"/>
    </row>
    <row r="59" spans="1:4">
      <c r="A59" s="97" t="s">
        <v>227</v>
      </c>
      <c r="B59" s="112">
        <v>15000000</v>
      </c>
      <c r="C59" s="112">
        <v>75659377.99000001</v>
      </c>
      <c r="D59" s="112">
        <v>69049255.359999985</v>
      </c>
    </row>
    <row r="60" spans="1:4">
      <c r="A60" s="91"/>
      <c r="B60" s="115"/>
      <c r="C60" s="115"/>
      <c r="D60" s="115"/>
    </row>
    <row r="61" spans="1:4">
      <c r="A61" s="86"/>
      <c r="B61" s="86"/>
      <c r="C61" s="86"/>
      <c r="D61" s="86"/>
    </row>
    <row r="62" spans="1:4" ht="30">
      <c r="A62" s="96" t="s">
        <v>209</v>
      </c>
      <c r="B62" s="87" t="s">
        <v>216</v>
      </c>
      <c r="C62" s="87" t="s">
        <v>194</v>
      </c>
      <c r="D62" s="87" t="s">
        <v>195</v>
      </c>
    </row>
    <row r="63" spans="1:4">
      <c r="A63" s="99" t="s">
        <v>198</v>
      </c>
      <c r="B63" s="122">
        <v>103202610</v>
      </c>
      <c r="C63" s="122">
        <v>34874471.509999998</v>
      </c>
      <c r="D63" s="122">
        <v>42934771.509999998</v>
      </c>
    </row>
    <row r="64" spans="1:4" ht="30">
      <c r="A64" s="100" t="s">
        <v>228</v>
      </c>
      <c r="B64" s="105">
        <v>-3182268</v>
      </c>
      <c r="C64" s="105">
        <v>-795567</v>
      </c>
      <c r="D64" s="105">
        <v>-795567</v>
      </c>
    </row>
    <row r="65" spans="1:4">
      <c r="A65" s="101" t="s">
        <v>219</v>
      </c>
      <c r="B65" s="106"/>
      <c r="C65" s="106"/>
      <c r="D65" s="106"/>
    </row>
    <row r="66" spans="1:4">
      <c r="A66" s="101" t="s">
        <v>222</v>
      </c>
      <c r="B66" s="120">
        <v>3182268</v>
      </c>
      <c r="C66" s="120">
        <v>795567</v>
      </c>
      <c r="D66" s="120">
        <v>795567</v>
      </c>
    </row>
    <row r="67" spans="1:4">
      <c r="A67" s="89"/>
      <c r="B67" s="107"/>
      <c r="C67" s="107"/>
      <c r="D67" s="107"/>
    </row>
    <row r="68" spans="1:4">
      <c r="A68" s="88" t="s">
        <v>229</v>
      </c>
      <c r="B68" s="120">
        <v>100020342</v>
      </c>
      <c r="C68" s="120">
        <v>13768833.199999999</v>
      </c>
      <c r="D68" s="120">
        <v>11656912.390000001</v>
      </c>
    </row>
    <row r="69" spans="1:4">
      <c r="A69" s="89"/>
      <c r="B69" s="107"/>
      <c r="C69" s="107"/>
      <c r="D69" s="107"/>
    </row>
    <row r="70" spans="1:4">
      <c r="A70" s="88" t="s">
        <v>205</v>
      </c>
      <c r="B70" s="118">
        <v>0</v>
      </c>
      <c r="C70" s="120">
        <v>2248480.21</v>
      </c>
      <c r="D70" s="120">
        <v>2248480.21</v>
      </c>
    </row>
    <row r="71" spans="1:4">
      <c r="A71" s="89"/>
      <c r="B71" s="107"/>
      <c r="C71" s="107"/>
      <c r="D71" s="107"/>
    </row>
    <row r="72" spans="1:4" ht="30">
      <c r="A72" s="97" t="s">
        <v>230</v>
      </c>
      <c r="B72" s="105">
        <v>0</v>
      </c>
      <c r="C72" s="105">
        <v>22558551.52</v>
      </c>
      <c r="D72" s="105">
        <v>32730772.329999998</v>
      </c>
    </row>
    <row r="73" spans="1:4">
      <c r="A73" s="89"/>
      <c r="B73" s="107"/>
      <c r="C73" s="107"/>
      <c r="D73" s="107"/>
    </row>
    <row r="74" spans="1:4" ht="30">
      <c r="A74" s="97" t="s">
        <v>231</v>
      </c>
      <c r="B74" s="105">
        <v>3182268</v>
      </c>
      <c r="C74" s="105">
        <v>23354118.52</v>
      </c>
      <c r="D74" s="105">
        <v>33526339.329999998</v>
      </c>
    </row>
    <row r="75" spans="1:4">
      <c r="A75" s="91"/>
      <c r="B75" s="119"/>
      <c r="C75" s="119"/>
      <c r="D75" s="119"/>
    </row>
  </sheetData>
  <mergeCells count="5">
    <mergeCell ref="A2:D2"/>
    <mergeCell ref="A3:D3"/>
    <mergeCell ref="A4:D4"/>
    <mergeCell ref="A5:D5"/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activeCell="A48" sqref="A48"/>
    </sheetView>
  </sheetViews>
  <sheetFormatPr baseColWidth="10" defaultRowHeight="15"/>
  <cols>
    <col min="1" max="1" width="84.5703125" bestFit="1" customWidth="1"/>
    <col min="2" max="7" width="17.140625" customWidth="1"/>
  </cols>
  <sheetData>
    <row r="1" spans="1:8" ht="21">
      <c r="A1" s="357" t="s">
        <v>232</v>
      </c>
      <c r="B1" s="357"/>
      <c r="C1" s="357"/>
      <c r="D1" s="357"/>
      <c r="E1" s="357"/>
      <c r="F1" s="357"/>
      <c r="G1" s="357"/>
      <c r="H1" s="137"/>
    </row>
    <row r="2" spans="1:8">
      <c r="A2" s="340" t="s">
        <v>122</v>
      </c>
      <c r="B2" s="341"/>
      <c r="C2" s="341"/>
      <c r="D2" s="341"/>
      <c r="E2" s="341"/>
      <c r="F2" s="341"/>
      <c r="G2" s="342"/>
      <c r="H2" s="124"/>
    </row>
    <row r="3" spans="1:8">
      <c r="A3" s="343" t="s">
        <v>233</v>
      </c>
      <c r="B3" s="344"/>
      <c r="C3" s="344"/>
      <c r="D3" s="344"/>
      <c r="E3" s="344"/>
      <c r="F3" s="344"/>
      <c r="G3" s="345"/>
      <c r="H3" s="124"/>
    </row>
    <row r="4" spans="1:8">
      <c r="A4" s="346" t="s">
        <v>168</v>
      </c>
      <c r="B4" s="347"/>
      <c r="C4" s="347"/>
      <c r="D4" s="347"/>
      <c r="E4" s="347"/>
      <c r="F4" s="347"/>
      <c r="G4" s="348"/>
      <c r="H4" s="124"/>
    </row>
    <row r="5" spans="1:8">
      <c r="A5" s="349" t="s">
        <v>2</v>
      </c>
      <c r="B5" s="350"/>
      <c r="C5" s="350"/>
      <c r="D5" s="350"/>
      <c r="E5" s="350"/>
      <c r="F5" s="350"/>
      <c r="G5" s="351"/>
      <c r="H5" s="124"/>
    </row>
    <row r="6" spans="1:8">
      <c r="A6" s="354" t="s">
        <v>234</v>
      </c>
      <c r="B6" s="356" t="s">
        <v>235</v>
      </c>
      <c r="C6" s="356"/>
      <c r="D6" s="356"/>
      <c r="E6" s="356"/>
      <c r="F6" s="356"/>
      <c r="G6" s="356" t="s">
        <v>236</v>
      </c>
      <c r="H6" s="124"/>
    </row>
    <row r="7" spans="1:8" ht="30">
      <c r="A7" s="355"/>
      <c r="B7" s="128" t="s">
        <v>237</v>
      </c>
      <c r="C7" s="127" t="s">
        <v>238</v>
      </c>
      <c r="D7" s="128" t="s">
        <v>239</v>
      </c>
      <c r="E7" s="128" t="s">
        <v>194</v>
      </c>
      <c r="F7" s="128" t="s">
        <v>240</v>
      </c>
      <c r="G7" s="356"/>
      <c r="H7" s="124"/>
    </row>
    <row r="8" spans="1:8">
      <c r="A8" s="130" t="s">
        <v>241</v>
      </c>
      <c r="B8" s="141"/>
      <c r="C8" s="141"/>
      <c r="D8" s="141"/>
      <c r="E8" s="141"/>
      <c r="F8" s="141"/>
      <c r="G8" s="141"/>
      <c r="H8" s="124"/>
    </row>
    <row r="9" spans="1:8">
      <c r="A9" s="131" t="s">
        <v>242</v>
      </c>
      <c r="B9" s="149">
        <v>77123000</v>
      </c>
      <c r="C9" s="149">
        <v>0</v>
      </c>
      <c r="D9" s="142">
        <v>77123000</v>
      </c>
      <c r="E9" s="149">
        <v>59643706.520000003</v>
      </c>
      <c r="F9" s="149">
        <v>58206716.280000001</v>
      </c>
      <c r="G9" s="142">
        <v>-18916283.719999999</v>
      </c>
      <c r="H9" s="125"/>
    </row>
    <row r="10" spans="1:8">
      <c r="A10" s="131" t="s">
        <v>243</v>
      </c>
      <c r="B10" s="149">
        <v>0</v>
      </c>
      <c r="C10" s="149">
        <v>0</v>
      </c>
      <c r="D10" s="142">
        <v>0</v>
      </c>
      <c r="E10" s="149">
        <v>0</v>
      </c>
      <c r="F10" s="149">
        <v>0</v>
      </c>
      <c r="G10" s="142">
        <v>0</v>
      </c>
      <c r="H10" s="124"/>
    </row>
    <row r="11" spans="1:8">
      <c r="A11" s="131" t="s">
        <v>244</v>
      </c>
      <c r="B11" s="149">
        <v>491000</v>
      </c>
      <c r="C11" s="149">
        <v>0</v>
      </c>
      <c r="D11" s="142">
        <v>491000</v>
      </c>
      <c r="E11" s="149">
        <v>47619.5</v>
      </c>
      <c r="F11" s="149">
        <v>17437.96</v>
      </c>
      <c r="G11" s="142">
        <v>-473562.04</v>
      </c>
      <c r="H11" s="124"/>
    </row>
    <row r="12" spans="1:8">
      <c r="A12" s="131" t="s">
        <v>245</v>
      </c>
      <c r="B12" s="149">
        <v>47154814</v>
      </c>
      <c r="C12" s="149">
        <v>0</v>
      </c>
      <c r="D12" s="142">
        <v>47154814</v>
      </c>
      <c r="E12" s="149">
        <v>15637519.130000001</v>
      </c>
      <c r="F12" s="149">
        <v>8821112.9299999997</v>
      </c>
      <c r="G12" s="142">
        <v>-38333701.07</v>
      </c>
      <c r="H12" s="124"/>
    </row>
    <row r="13" spans="1:8">
      <c r="A13" s="131" t="s">
        <v>246</v>
      </c>
      <c r="B13" s="149">
        <v>1986000</v>
      </c>
      <c r="C13" s="149">
        <v>0</v>
      </c>
      <c r="D13" s="142">
        <v>1986000</v>
      </c>
      <c r="E13" s="149">
        <v>613352.48</v>
      </c>
      <c r="F13" s="149">
        <v>611168.48</v>
      </c>
      <c r="G13" s="142">
        <v>-1374831.52</v>
      </c>
      <c r="H13" s="124"/>
    </row>
    <row r="14" spans="1:8">
      <c r="A14" s="131" t="s">
        <v>247</v>
      </c>
      <c r="B14" s="149">
        <v>5792000</v>
      </c>
      <c r="C14" s="149">
        <v>0</v>
      </c>
      <c r="D14" s="142">
        <v>5792000</v>
      </c>
      <c r="E14" s="149">
        <v>1885532.87</v>
      </c>
      <c r="F14" s="149">
        <v>193782.19</v>
      </c>
      <c r="G14" s="142">
        <v>-5598217.8099999996</v>
      </c>
      <c r="H14" s="124"/>
    </row>
    <row r="15" spans="1:8">
      <c r="A15" s="131" t="s">
        <v>248</v>
      </c>
      <c r="B15" s="149">
        <v>0</v>
      </c>
      <c r="C15" s="149">
        <v>0</v>
      </c>
      <c r="D15" s="142">
        <v>0</v>
      </c>
      <c r="E15" s="149">
        <v>0</v>
      </c>
      <c r="F15" s="149">
        <v>0</v>
      </c>
      <c r="G15" s="142">
        <v>0</v>
      </c>
      <c r="H15" s="124"/>
    </row>
    <row r="16" spans="1:8">
      <c r="A16" s="126" t="s">
        <v>249</v>
      </c>
      <c r="B16" s="142">
        <v>199248343</v>
      </c>
      <c r="C16" s="142">
        <v>11501833</v>
      </c>
      <c r="D16" s="142">
        <v>210750176</v>
      </c>
      <c r="E16" s="142">
        <v>67504865.489999995</v>
      </c>
      <c r="F16" s="142">
        <v>67504865.489999995</v>
      </c>
      <c r="G16" s="142">
        <v>-131743477.51000001</v>
      </c>
      <c r="H16" s="124"/>
    </row>
    <row r="17" spans="1:7">
      <c r="A17" s="135" t="s">
        <v>250</v>
      </c>
      <c r="B17" s="149">
        <v>125083610</v>
      </c>
      <c r="C17" s="149">
        <v>7755889</v>
      </c>
      <c r="D17" s="142">
        <v>132839499</v>
      </c>
      <c r="E17" s="149">
        <v>42203477.450000003</v>
      </c>
      <c r="F17" s="149">
        <v>42203477.450000003</v>
      </c>
      <c r="G17" s="142">
        <v>-82880132.549999997</v>
      </c>
    </row>
    <row r="18" spans="1:7">
      <c r="A18" s="135" t="s">
        <v>251</v>
      </c>
      <c r="B18" s="149">
        <v>34075754</v>
      </c>
      <c r="C18" s="149">
        <v>5271987</v>
      </c>
      <c r="D18" s="142">
        <v>39347741</v>
      </c>
      <c r="E18" s="149">
        <v>12371166.26</v>
      </c>
      <c r="F18" s="149">
        <v>12371166.26</v>
      </c>
      <c r="G18" s="142">
        <v>-21704587.740000002</v>
      </c>
    </row>
    <row r="19" spans="1:7">
      <c r="A19" s="135" t="s">
        <v>252</v>
      </c>
      <c r="B19" s="149">
        <v>13415876</v>
      </c>
      <c r="C19" s="149">
        <v>-1790014</v>
      </c>
      <c r="D19" s="142">
        <v>11625862</v>
      </c>
      <c r="E19" s="149">
        <v>2690583.87</v>
      </c>
      <c r="F19" s="149">
        <v>2690583.87</v>
      </c>
      <c r="G19" s="142">
        <v>-10725292.129999999</v>
      </c>
    </row>
    <row r="20" spans="1:7">
      <c r="A20" s="135" t="s">
        <v>253</v>
      </c>
      <c r="B20" s="142"/>
      <c r="C20" s="142"/>
      <c r="D20" s="142">
        <v>0</v>
      </c>
      <c r="E20" s="142"/>
      <c r="F20" s="142"/>
      <c r="G20" s="142">
        <v>0</v>
      </c>
    </row>
    <row r="21" spans="1:7">
      <c r="A21" s="135" t="s">
        <v>254</v>
      </c>
      <c r="B21" s="142"/>
      <c r="C21" s="142"/>
      <c r="D21" s="142">
        <v>0</v>
      </c>
      <c r="E21" s="142"/>
      <c r="F21" s="142"/>
      <c r="G21" s="142">
        <v>0</v>
      </c>
    </row>
    <row r="22" spans="1:7">
      <c r="A22" s="135" t="s">
        <v>255</v>
      </c>
      <c r="B22" s="149">
        <v>3830173</v>
      </c>
      <c r="C22" s="149">
        <v>-1518294</v>
      </c>
      <c r="D22" s="142">
        <v>2311879</v>
      </c>
      <c r="E22" s="149">
        <v>1561985.91</v>
      </c>
      <c r="F22" s="149">
        <v>1561985.91</v>
      </c>
      <c r="G22" s="142">
        <v>-2268187.09</v>
      </c>
    </row>
    <row r="23" spans="1:7">
      <c r="A23" s="135" t="s">
        <v>256</v>
      </c>
      <c r="B23" s="142"/>
      <c r="C23" s="142"/>
      <c r="D23" s="142">
        <v>0</v>
      </c>
      <c r="E23" s="142"/>
      <c r="F23" s="142"/>
      <c r="G23" s="142">
        <v>0</v>
      </c>
    </row>
    <row r="24" spans="1:7">
      <c r="A24" s="135" t="s">
        <v>257</v>
      </c>
      <c r="B24" s="142"/>
      <c r="C24" s="142"/>
      <c r="D24" s="142">
        <v>0</v>
      </c>
      <c r="E24" s="142"/>
      <c r="F24" s="142"/>
      <c r="G24" s="142">
        <v>0</v>
      </c>
    </row>
    <row r="25" spans="1:7">
      <c r="A25" s="135" t="s">
        <v>258</v>
      </c>
      <c r="B25" s="149">
        <v>4532740</v>
      </c>
      <c r="C25" s="149">
        <v>-1578492</v>
      </c>
      <c r="D25" s="142">
        <v>2954248</v>
      </c>
      <c r="E25" s="149">
        <v>0</v>
      </c>
      <c r="F25" s="149">
        <v>0</v>
      </c>
      <c r="G25" s="142">
        <v>-4532740</v>
      </c>
    </row>
    <row r="26" spans="1:7">
      <c r="A26" s="135" t="s">
        <v>259</v>
      </c>
      <c r="B26" s="149">
        <v>18310190</v>
      </c>
      <c r="C26" s="149">
        <v>3360757</v>
      </c>
      <c r="D26" s="142">
        <v>21670947</v>
      </c>
      <c r="E26" s="149">
        <v>8677652</v>
      </c>
      <c r="F26" s="149">
        <v>8677652</v>
      </c>
      <c r="G26" s="142">
        <v>-9632538</v>
      </c>
    </row>
    <row r="27" spans="1:7">
      <c r="A27" s="135" t="s">
        <v>260</v>
      </c>
      <c r="B27" s="149">
        <v>0</v>
      </c>
      <c r="C27" s="149">
        <v>0</v>
      </c>
      <c r="D27" s="142">
        <v>0</v>
      </c>
      <c r="E27" s="149">
        <v>0</v>
      </c>
      <c r="F27" s="149">
        <v>0</v>
      </c>
      <c r="G27" s="142">
        <v>0</v>
      </c>
    </row>
    <row r="28" spans="1:7">
      <c r="A28" s="131" t="s">
        <v>261</v>
      </c>
      <c r="B28" s="142">
        <v>1947950</v>
      </c>
      <c r="C28" s="142">
        <v>1253454</v>
      </c>
      <c r="D28" s="142">
        <v>3201404</v>
      </c>
      <c r="E28" s="142">
        <v>1014237.47</v>
      </c>
      <c r="F28" s="142">
        <v>1014237.47</v>
      </c>
      <c r="G28" s="142">
        <v>-933712.53</v>
      </c>
    </row>
    <row r="29" spans="1:7">
      <c r="A29" s="135" t="s">
        <v>262</v>
      </c>
      <c r="B29" s="149">
        <v>7219</v>
      </c>
      <c r="C29" s="149">
        <v>-7219</v>
      </c>
      <c r="D29" s="142">
        <v>0</v>
      </c>
      <c r="E29" s="149">
        <v>1945.77</v>
      </c>
      <c r="F29" s="149">
        <v>1945.77</v>
      </c>
      <c r="G29" s="142">
        <v>-5273.23</v>
      </c>
    </row>
    <row r="30" spans="1:7">
      <c r="A30" s="135" t="s">
        <v>263</v>
      </c>
      <c r="B30" s="149">
        <v>367433</v>
      </c>
      <c r="C30" s="149">
        <v>42054</v>
      </c>
      <c r="D30" s="142">
        <v>409487</v>
      </c>
      <c r="E30" s="149">
        <v>103208.87</v>
      </c>
      <c r="F30" s="149">
        <v>103208.87</v>
      </c>
      <c r="G30" s="142">
        <v>-264224.13</v>
      </c>
    </row>
    <row r="31" spans="1:7">
      <c r="A31" s="135" t="s">
        <v>264</v>
      </c>
      <c r="B31" s="149">
        <v>1197393</v>
      </c>
      <c r="C31" s="149">
        <v>684916</v>
      </c>
      <c r="D31" s="142">
        <v>1882309</v>
      </c>
      <c r="E31" s="149">
        <v>560347.17000000004</v>
      </c>
      <c r="F31" s="149">
        <v>560347.17000000004</v>
      </c>
      <c r="G31" s="142">
        <v>-637045.82999999996</v>
      </c>
    </row>
    <row r="32" spans="1:7">
      <c r="A32" s="135" t="s">
        <v>265</v>
      </c>
      <c r="B32" s="149">
        <v>0</v>
      </c>
      <c r="C32" s="149">
        <v>0</v>
      </c>
      <c r="D32" s="142">
        <v>0</v>
      </c>
      <c r="E32" s="149">
        <v>0</v>
      </c>
      <c r="F32" s="149">
        <v>0</v>
      </c>
      <c r="G32" s="142">
        <v>0</v>
      </c>
    </row>
    <row r="33" spans="1:8">
      <c r="A33" s="135" t="s">
        <v>266</v>
      </c>
      <c r="B33" s="149">
        <v>375905</v>
      </c>
      <c r="C33" s="149">
        <v>533703</v>
      </c>
      <c r="D33" s="142">
        <v>909608</v>
      </c>
      <c r="E33" s="149">
        <v>348735.66</v>
      </c>
      <c r="F33" s="149">
        <v>348735.66</v>
      </c>
      <c r="G33" s="142">
        <v>-27169.340000000026</v>
      </c>
      <c r="H33" s="124"/>
    </row>
    <row r="34" spans="1:8">
      <c r="A34" s="131" t="s">
        <v>267</v>
      </c>
      <c r="B34" s="149">
        <v>0</v>
      </c>
      <c r="C34" s="149">
        <v>0</v>
      </c>
      <c r="D34" s="142">
        <v>0</v>
      </c>
      <c r="E34" s="149">
        <v>0</v>
      </c>
      <c r="F34" s="149">
        <v>0</v>
      </c>
      <c r="G34" s="142">
        <v>0</v>
      </c>
      <c r="H34" s="124"/>
    </row>
    <row r="35" spans="1:8">
      <c r="A35" s="131" t="s">
        <v>268</v>
      </c>
      <c r="B35" s="142">
        <v>1603000</v>
      </c>
      <c r="C35" s="142">
        <v>0</v>
      </c>
      <c r="D35" s="142">
        <v>1603000</v>
      </c>
      <c r="E35" s="142">
        <v>3590885.34</v>
      </c>
      <c r="F35" s="142">
        <v>3590885.34</v>
      </c>
      <c r="G35" s="142">
        <v>1987885.3399999999</v>
      </c>
      <c r="H35" s="124"/>
    </row>
    <row r="36" spans="1:8">
      <c r="A36" s="135" t="s">
        <v>269</v>
      </c>
      <c r="B36" s="149">
        <v>1603000</v>
      </c>
      <c r="C36" s="149">
        <v>0</v>
      </c>
      <c r="D36" s="142">
        <v>1603000</v>
      </c>
      <c r="E36" s="149">
        <v>3590885.34</v>
      </c>
      <c r="F36" s="149">
        <v>3590885.34</v>
      </c>
      <c r="G36" s="142">
        <v>1987885.3399999999</v>
      </c>
      <c r="H36" s="124"/>
    </row>
    <row r="37" spans="1:8">
      <c r="A37" s="131" t="s">
        <v>270</v>
      </c>
      <c r="B37" s="142">
        <v>0</v>
      </c>
      <c r="C37" s="142">
        <v>0</v>
      </c>
      <c r="D37" s="142">
        <v>0</v>
      </c>
      <c r="E37" s="142">
        <v>0</v>
      </c>
      <c r="F37" s="142">
        <v>0</v>
      </c>
      <c r="G37" s="142">
        <v>0</v>
      </c>
      <c r="H37" s="124"/>
    </row>
    <row r="38" spans="1:8">
      <c r="A38" s="135" t="s">
        <v>271</v>
      </c>
      <c r="B38" s="142"/>
      <c r="C38" s="142"/>
      <c r="D38" s="142">
        <v>0</v>
      </c>
      <c r="E38" s="142"/>
      <c r="F38" s="142"/>
      <c r="G38" s="142">
        <v>0</v>
      </c>
      <c r="H38" s="124"/>
    </row>
    <row r="39" spans="1:8">
      <c r="A39" s="135" t="s">
        <v>272</v>
      </c>
      <c r="B39" s="142"/>
      <c r="C39" s="142"/>
      <c r="D39" s="142">
        <v>0</v>
      </c>
      <c r="E39" s="142"/>
      <c r="F39" s="142"/>
      <c r="G39" s="142">
        <v>0</v>
      </c>
      <c r="H39" s="124"/>
    </row>
    <row r="40" spans="1:8">
      <c r="A40" s="132"/>
      <c r="B40" s="142"/>
      <c r="C40" s="142"/>
      <c r="D40" s="142"/>
      <c r="E40" s="142"/>
      <c r="F40" s="142"/>
      <c r="G40" s="142"/>
      <c r="H40" s="124"/>
    </row>
    <row r="41" spans="1:8">
      <c r="A41" s="133" t="s">
        <v>273</v>
      </c>
      <c r="B41" s="143">
        <v>335346107</v>
      </c>
      <c r="C41" s="143">
        <v>12755287</v>
      </c>
      <c r="D41" s="143">
        <v>348101394</v>
      </c>
      <c r="E41" s="143">
        <v>149937718.80000001</v>
      </c>
      <c r="F41" s="143">
        <v>139960206.13999999</v>
      </c>
      <c r="G41" s="143">
        <v>-195385900.86000001</v>
      </c>
      <c r="H41" s="124"/>
    </row>
    <row r="42" spans="1:8">
      <c r="A42" s="133" t="s">
        <v>274</v>
      </c>
      <c r="B42" s="144"/>
      <c r="C42" s="144"/>
      <c r="D42" s="144"/>
      <c r="E42" s="144"/>
      <c r="F42" s="144"/>
      <c r="G42" s="143">
        <v>0</v>
      </c>
      <c r="H42" s="125"/>
    </row>
    <row r="43" spans="1:8">
      <c r="A43" s="132"/>
      <c r="B43" s="145"/>
      <c r="C43" s="145"/>
      <c r="D43" s="145"/>
      <c r="E43" s="145"/>
      <c r="F43" s="145"/>
      <c r="G43" s="145"/>
      <c r="H43" s="124"/>
    </row>
    <row r="44" spans="1:8">
      <c r="A44" s="133" t="s">
        <v>275</v>
      </c>
      <c r="B44" s="145"/>
      <c r="C44" s="145"/>
      <c r="D44" s="145"/>
      <c r="E44" s="145"/>
      <c r="F44" s="145"/>
      <c r="G44" s="145"/>
      <c r="H44" s="124"/>
    </row>
    <row r="45" spans="1:8">
      <c r="A45" s="131" t="s">
        <v>276</v>
      </c>
      <c r="B45" s="142">
        <v>103202610</v>
      </c>
      <c r="C45" s="142">
        <v>29110851</v>
      </c>
      <c r="D45" s="142">
        <v>132313461</v>
      </c>
      <c r="E45" s="142">
        <v>34810695</v>
      </c>
      <c r="F45" s="142">
        <v>42870995</v>
      </c>
      <c r="G45" s="142">
        <v>-60331615</v>
      </c>
      <c r="H45" s="124"/>
    </row>
    <row r="46" spans="1:8">
      <c r="A46" s="136" t="s">
        <v>277</v>
      </c>
      <c r="B46" s="142"/>
      <c r="C46" s="142"/>
      <c r="D46" s="142">
        <v>0</v>
      </c>
      <c r="E46" s="142"/>
      <c r="F46" s="142"/>
      <c r="G46" s="142">
        <v>0</v>
      </c>
      <c r="H46" s="124"/>
    </row>
    <row r="47" spans="1:8">
      <c r="A47" s="136" t="s">
        <v>278</v>
      </c>
      <c r="B47" s="142"/>
      <c r="C47" s="142"/>
      <c r="D47" s="142">
        <v>0</v>
      </c>
      <c r="E47" s="142"/>
      <c r="F47" s="142"/>
      <c r="G47" s="142">
        <v>0</v>
      </c>
      <c r="H47" s="124"/>
    </row>
    <row r="48" spans="1:8">
      <c r="A48" s="136" t="s">
        <v>279</v>
      </c>
      <c r="B48" s="149">
        <v>31893350</v>
      </c>
      <c r="C48" s="149">
        <v>2753277</v>
      </c>
      <c r="D48" s="142">
        <v>34646627</v>
      </c>
      <c r="E48" s="149">
        <v>10393989</v>
      </c>
      <c r="F48" s="149">
        <v>10393989</v>
      </c>
      <c r="G48" s="142">
        <v>-21499361</v>
      </c>
      <c r="H48" s="124"/>
    </row>
    <row r="49" spans="1:7" ht="30">
      <c r="A49" s="136" t="s">
        <v>280</v>
      </c>
      <c r="B49" s="149">
        <v>71309260</v>
      </c>
      <c r="C49" s="149">
        <v>26357574</v>
      </c>
      <c r="D49" s="142">
        <v>97666834</v>
      </c>
      <c r="E49" s="149">
        <v>24416706</v>
      </c>
      <c r="F49" s="149">
        <v>32477006</v>
      </c>
      <c r="G49" s="142">
        <v>-38832254</v>
      </c>
    </row>
    <row r="50" spans="1:7">
      <c r="A50" s="136" t="s">
        <v>281</v>
      </c>
      <c r="B50" s="142"/>
      <c r="C50" s="142"/>
      <c r="D50" s="142">
        <v>0</v>
      </c>
      <c r="E50" s="142"/>
      <c r="F50" s="142"/>
      <c r="G50" s="142">
        <v>0</v>
      </c>
    </row>
    <row r="51" spans="1:7">
      <c r="A51" s="136" t="s">
        <v>282</v>
      </c>
      <c r="B51" s="142"/>
      <c r="C51" s="142"/>
      <c r="D51" s="142">
        <v>0</v>
      </c>
      <c r="E51" s="142"/>
      <c r="F51" s="142"/>
      <c r="G51" s="142">
        <v>0</v>
      </c>
    </row>
    <row r="52" spans="1:7" ht="30">
      <c r="A52" s="129" t="s">
        <v>283</v>
      </c>
      <c r="B52" s="142"/>
      <c r="C52" s="142"/>
      <c r="D52" s="142">
        <v>0</v>
      </c>
      <c r="E52" s="142"/>
      <c r="F52" s="142"/>
      <c r="G52" s="142">
        <v>0</v>
      </c>
    </row>
    <row r="53" spans="1:7">
      <c r="A53" s="135" t="s">
        <v>284</v>
      </c>
      <c r="B53" s="142"/>
      <c r="C53" s="142"/>
      <c r="D53" s="142">
        <v>0</v>
      </c>
      <c r="E53" s="142"/>
      <c r="F53" s="142"/>
      <c r="G53" s="142">
        <v>0</v>
      </c>
    </row>
    <row r="54" spans="1:7">
      <c r="A54" s="131" t="s">
        <v>285</v>
      </c>
      <c r="B54" s="142">
        <v>0</v>
      </c>
      <c r="C54" s="142">
        <v>0</v>
      </c>
      <c r="D54" s="142">
        <v>0</v>
      </c>
      <c r="E54" s="142">
        <v>0</v>
      </c>
      <c r="F54" s="142">
        <v>0</v>
      </c>
      <c r="G54" s="142">
        <v>0</v>
      </c>
    </row>
    <row r="55" spans="1:7">
      <c r="A55" s="129" t="s">
        <v>286</v>
      </c>
      <c r="B55" s="142"/>
      <c r="C55" s="142"/>
      <c r="D55" s="142">
        <v>0</v>
      </c>
      <c r="E55" s="142"/>
      <c r="F55" s="142"/>
      <c r="G55" s="142">
        <v>0</v>
      </c>
    </row>
    <row r="56" spans="1:7">
      <c r="A56" s="136" t="s">
        <v>287</v>
      </c>
      <c r="B56" s="142"/>
      <c r="C56" s="142"/>
      <c r="D56" s="142">
        <v>0</v>
      </c>
      <c r="E56" s="142"/>
      <c r="F56" s="142"/>
      <c r="G56" s="142">
        <v>0</v>
      </c>
    </row>
    <row r="57" spans="1:7">
      <c r="A57" s="136" t="s">
        <v>288</v>
      </c>
      <c r="B57" s="142"/>
      <c r="C57" s="142"/>
      <c r="D57" s="142">
        <v>0</v>
      </c>
      <c r="E57" s="142"/>
      <c r="F57" s="142"/>
      <c r="G57" s="142">
        <v>0</v>
      </c>
    </row>
    <row r="58" spans="1:7">
      <c r="A58" s="129" t="s">
        <v>289</v>
      </c>
      <c r="B58" s="149">
        <v>0</v>
      </c>
      <c r="C58" s="149">
        <v>0</v>
      </c>
      <c r="D58" s="142">
        <v>0</v>
      </c>
      <c r="E58" s="149">
        <v>0</v>
      </c>
      <c r="F58" s="149">
        <v>0</v>
      </c>
      <c r="G58" s="142">
        <v>0</v>
      </c>
    </row>
    <row r="59" spans="1:7">
      <c r="A59" s="131" t="s">
        <v>290</v>
      </c>
      <c r="B59" s="142">
        <v>0</v>
      </c>
      <c r="C59" s="142">
        <v>0</v>
      </c>
      <c r="D59" s="142">
        <v>0</v>
      </c>
      <c r="E59" s="142">
        <v>0</v>
      </c>
      <c r="F59" s="142">
        <v>0</v>
      </c>
      <c r="G59" s="142">
        <v>0</v>
      </c>
    </row>
    <row r="60" spans="1:7" ht="30">
      <c r="A60" s="136" t="s">
        <v>291</v>
      </c>
      <c r="B60" s="149">
        <v>0</v>
      </c>
      <c r="C60" s="149">
        <v>0</v>
      </c>
      <c r="D60" s="142">
        <v>0</v>
      </c>
      <c r="E60" s="149">
        <v>0</v>
      </c>
      <c r="F60" s="149">
        <v>0</v>
      </c>
      <c r="G60" s="142">
        <v>0</v>
      </c>
    </row>
    <row r="61" spans="1:7">
      <c r="A61" s="136" t="s">
        <v>292</v>
      </c>
      <c r="B61" s="149">
        <v>0</v>
      </c>
      <c r="C61" s="149">
        <v>0</v>
      </c>
      <c r="D61" s="142">
        <v>0</v>
      </c>
      <c r="E61" s="149">
        <v>0</v>
      </c>
      <c r="F61" s="149">
        <v>0</v>
      </c>
      <c r="G61" s="142">
        <v>0</v>
      </c>
    </row>
    <row r="62" spans="1:7">
      <c r="A62" s="131" t="s">
        <v>293</v>
      </c>
      <c r="B62" s="149">
        <v>0</v>
      </c>
      <c r="C62" s="149">
        <v>0</v>
      </c>
      <c r="D62" s="142">
        <v>0</v>
      </c>
      <c r="E62" s="149">
        <v>0</v>
      </c>
      <c r="F62" s="149">
        <v>0</v>
      </c>
      <c r="G62" s="142">
        <v>0</v>
      </c>
    </row>
    <row r="63" spans="1:7">
      <c r="A63" s="131" t="s">
        <v>294</v>
      </c>
      <c r="B63" s="149">
        <v>0</v>
      </c>
      <c r="C63" s="149">
        <v>0</v>
      </c>
      <c r="D63" s="142">
        <v>0</v>
      </c>
      <c r="E63" s="149">
        <v>0</v>
      </c>
      <c r="F63" s="142"/>
      <c r="G63" s="142">
        <v>0</v>
      </c>
    </row>
    <row r="64" spans="1:7">
      <c r="A64" s="132"/>
      <c r="B64" s="145"/>
      <c r="C64" s="145"/>
      <c r="D64" s="145"/>
      <c r="E64" s="145"/>
      <c r="F64" s="145"/>
      <c r="G64" s="145"/>
    </row>
    <row r="65" spans="1:7">
      <c r="A65" s="133" t="s">
        <v>295</v>
      </c>
      <c r="B65" s="143">
        <v>103202610</v>
      </c>
      <c r="C65" s="143">
        <v>29110851</v>
      </c>
      <c r="D65" s="143">
        <v>132313461</v>
      </c>
      <c r="E65" s="143">
        <v>34810695</v>
      </c>
      <c r="F65" s="143">
        <v>42870995</v>
      </c>
      <c r="G65" s="143">
        <v>-60331615</v>
      </c>
    </row>
    <row r="66" spans="1:7">
      <c r="A66" s="132"/>
      <c r="B66" s="145"/>
      <c r="C66" s="145"/>
      <c r="D66" s="145"/>
      <c r="E66" s="145"/>
      <c r="F66" s="145"/>
      <c r="G66" s="145"/>
    </row>
    <row r="67" spans="1:7">
      <c r="A67" s="133" t="s">
        <v>296</v>
      </c>
      <c r="B67" s="143">
        <v>0</v>
      </c>
      <c r="C67" s="143">
        <v>0</v>
      </c>
      <c r="D67" s="143">
        <v>0</v>
      </c>
      <c r="E67" s="143">
        <v>0</v>
      </c>
      <c r="F67" s="143">
        <v>0</v>
      </c>
      <c r="G67" s="143">
        <v>0</v>
      </c>
    </row>
    <row r="68" spans="1:7">
      <c r="A68" s="131" t="s">
        <v>297</v>
      </c>
      <c r="B68" s="149">
        <v>0</v>
      </c>
      <c r="C68" s="149">
        <v>0</v>
      </c>
      <c r="D68" s="142">
        <v>0</v>
      </c>
      <c r="E68" s="149">
        <v>0</v>
      </c>
      <c r="F68" s="149">
        <v>0</v>
      </c>
      <c r="G68" s="142">
        <v>0</v>
      </c>
    </row>
    <row r="69" spans="1:7">
      <c r="A69" s="132"/>
      <c r="B69" s="145"/>
      <c r="C69" s="145"/>
      <c r="D69" s="145"/>
      <c r="E69" s="145"/>
      <c r="F69" s="145"/>
      <c r="G69" s="145"/>
    </row>
    <row r="70" spans="1:7">
      <c r="A70" s="133" t="s">
        <v>298</v>
      </c>
      <c r="B70" s="143">
        <v>438548717</v>
      </c>
      <c r="C70" s="143">
        <v>41866138</v>
      </c>
      <c r="D70" s="143">
        <v>480414855</v>
      </c>
      <c r="E70" s="143">
        <v>184748413.80000001</v>
      </c>
      <c r="F70" s="143">
        <v>182831201.13999999</v>
      </c>
      <c r="G70" s="143">
        <v>-255717515.86000001</v>
      </c>
    </row>
    <row r="71" spans="1:7">
      <c r="A71" s="132"/>
      <c r="B71" s="145"/>
      <c r="C71" s="145"/>
      <c r="D71" s="145"/>
      <c r="E71" s="145"/>
      <c r="F71" s="145"/>
      <c r="G71" s="145"/>
    </row>
    <row r="72" spans="1:7">
      <c r="A72" s="133" t="s">
        <v>299</v>
      </c>
      <c r="B72" s="145"/>
      <c r="C72" s="145"/>
      <c r="D72" s="145"/>
      <c r="E72" s="145"/>
      <c r="F72" s="145"/>
      <c r="G72" s="145"/>
    </row>
    <row r="73" spans="1:7" ht="30">
      <c r="A73" s="139" t="s">
        <v>300</v>
      </c>
      <c r="B73" s="149">
        <v>0</v>
      </c>
      <c r="C73" s="149">
        <v>0</v>
      </c>
      <c r="D73" s="142">
        <v>0</v>
      </c>
      <c r="E73" s="149">
        <v>0</v>
      </c>
      <c r="F73" s="149">
        <v>0</v>
      </c>
      <c r="G73" s="142">
        <v>0</v>
      </c>
    </row>
    <row r="74" spans="1:7" ht="30">
      <c r="A74" s="139" t="s">
        <v>301</v>
      </c>
      <c r="B74" s="149">
        <v>0</v>
      </c>
      <c r="C74" s="149">
        <v>0</v>
      </c>
      <c r="D74" s="142">
        <v>0</v>
      </c>
      <c r="E74" s="149">
        <v>0</v>
      </c>
      <c r="F74" s="149">
        <v>0</v>
      </c>
      <c r="G74" s="142">
        <v>0</v>
      </c>
    </row>
    <row r="75" spans="1:7">
      <c r="A75" s="138" t="s">
        <v>302</v>
      </c>
      <c r="B75" s="143">
        <v>0</v>
      </c>
      <c r="C75" s="143">
        <v>0</v>
      </c>
      <c r="D75" s="143">
        <v>0</v>
      </c>
      <c r="E75" s="143">
        <v>0</v>
      </c>
      <c r="F75" s="143">
        <v>0</v>
      </c>
      <c r="G75" s="143">
        <v>0</v>
      </c>
    </row>
    <row r="76" spans="1:7">
      <c r="A76" s="134"/>
      <c r="B76" s="146"/>
      <c r="C76" s="146"/>
      <c r="D76" s="146"/>
      <c r="E76" s="146"/>
      <c r="F76" s="146"/>
      <c r="G76" s="146"/>
    </row>
    <row r="77" spans="1:7">
      <c r="A77" s="124"/>
      <c r="B77" s="147"/>
      <c r="C77" s="147"/>
      <c r="D77" s="147"/>
      <c r="E77" s="147"/>
      <c r="F77" s="147"/>
      <c r="G77" s="147"/>
    </row>
    <row r="78" spans="1:7">
      <c r="A78" s="124"/>
      <c r="B78" s="147"/>
      <c r="C78" s="147"/>
      <c r="D78" s="147">
        <v>0</v>
      </c>
      <c r="E78" s="147"/>
      <c r="F78" s="147"/>
      <c r="G78" s="148">
        <v>0</v>
      </c>
    </row>
    <row r="79" spans="1:7">
      <c r="A79" s="124"/>
      <c r="B79" s="147"/>
      <c r="C79" s="147"/>
      <c r="D79" s="147"/>
      <c r="E79" s="147"/>
      <c r="F79" s="147"/>
      <c r="G79" s="148"/>
    </row>
    <row r="80" spans="1:7">
      <c r="A80" s="124"/>
      <c r="B80" s="140"/>
      <c r="C80" s="140"/>
      <c r="D80" s="140"/>
      <c r="E80" s="140"/>
      <c r="F80" s="140"/>
      <c r="G80" s="140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workbookViewId="0">
      <selection activeCell="A20" sqref="A20"/>
    </sheetView>
  </sheetViews>
  <sheetFormatPr baseColWidth="10" defaultRowHeight="15"/>
  <cols>
    <col min="1" max="1" width="92.85546875" bestFit="1" customWidth="1"/>
    <col min="2" max="2" width="15.140625" bestFit="1" customWidth="1"/>
    <col min="3" max="3" width="14.140625" bestFit="1" customWidth="1"/>
    <col min="4" max="4" width="15.140625" bestFit="1" customWidth="1"/>
    <col min="5" max="6" width="14.140625" bestFit="1" customWidth="1"/>
    <col min="7" max="7" width="15.140625" bestFit="1" customWidth="1"/>
  </cols>
  <sheetData>
    <row r="1" spans="1:8" ht="21">
      <c r="A1" s="359" t="s">
        <v>303</v>
      </c>
      <c r="B1" s="357"/>
      <c r="C1" s="357"/>
      <c r="D1" s="357"/>
      <c r="E1" s="357"/>
      <c r="F1" s="357"/>
      <c r="G1" s="357"/>
      <c r="H1" s="151"/>
    </row>
    <row r="2" spans="1:8">
      <c r="A2" s="362" t="s">
        <v>122</v>
      </c>
      <c r="B2" s="362"/>
      <c r="C2" s="362"/>
      <c r="D2" s="362"/>
      <c r="E2" s="362"/>
      <c r="F2" s="362"/>
      <c r="G2" s="362"/>
      <c r="H2" s="151"/>
    </row>
    <row r="3" spans="1:8">
      <c r="A3" s="363" t="s">
        <v>304</v>
      </c>
      <c r="B3" s="363"/>
      <c r="C3" s="363"/>
      <c r="D3" s="363"/>
      <c r="E3" s="363"/>
      <c r="F3" s="363"/>
      <c r="G3" s="363"/>
      <c r="H3" s="151"/>
    </row>
    <row r="4" spans="1:8">
      <c r="A4" s="363" t="s">
        <v>305</v>
      </c>
      <c r="B4" s="363"/>
      <c r="C4" s="363"/>
      <c r="D4" s="363"/>
      <c r="E4" s="363"/>
      <c r="F4" s="363"/>
      <c r="G4" s="363"/>
      <c r="H4" s="151"/>
    </row>
    <row r="5" spans="1:8">
      <c r="A5" s="358" t="s">
        <v>168</v>
      </c>
      <c r="B5" s="358"/>
      <c r="C5" s="358"/>
      <c r="D5" s="358"/>
      <c r="E5" s="358"/>
      <c r="F5" s="358"/>
      <c r="G5" s="358"/>
      <c r="H5" s="151"/>
    </row>
    <row r="6" spans="1:8">
      <c r="A6" s="355" t="s">
        <v>2</v>
      </c>
      <c r="B6" s="355"/>
      <c r="C6" s="355"/>
      <c r="D6" s="355"/>
      <c r="E6" s="355"/>
      <c r="F6" s="355"/>
      <c r="G6" s="355"/>
      <c r="H6" s="151"/>
    </row>
    <row r="7" spans="1:8">
      <c r="A7" s="360" t="s">
        <v>4</v>
      </c>
      <c r="B7" s="360" t="s">
        <v>306</v>
      </c>
      <c r="C7" s="360"/>
      <c r="D7" s="360"/>
      <c r="E7" s="360"/>
      <c r="F7" s="360"/>
      <c r="G7" s="361" t="s">
        <v>307</v>
      </c>
      <c r="H7" s="151"/>
    </row>
    <row r="8" spans="1:8" ht="30">
      <c r="A8" s="360"/>
      <c r="B8" s="156" t="s">
        <v>308</v>
      </c>
      <c r="C8" s="156" t="s">
        <v>309</v>
      </c>
      <c r="D8" s="156" t="s">
        <v>310</v>
      </c>
      <c r="E8" s="156" t="s">
        <v>194</v>
      </c>
      <c r="F8" s="156" t="s">
        <v>311</v>
      </c>
      <c r="G8" s="360"/>
      <c r="H8" s="151"/>
    </row>
    <row r="9" spans="1:8">
      <c r="A9" s="158" t="s">
        <v>312</v>
      </c>
      <c r="B9" s="164">
        <v>335346107</v>
      </c>
      <c r="C9" s="164">
        <v>18266972.469999999</v>
      </c>
      <c r="D9" s="164">
        <v>353613079.47000003</v>
      </c>
      <c r="E9" s="164">
        <v>78475513.359999999</v>
      </c>
      <c r="F9" s="164">
        <v>75108123.329999998</v>
      </c>
      <c r="G9" s="164">
        <v>275137566.11000001</v>
      </c>
      <c r="H9" s="151"/>
    </row>
    <row r="10" spans="1:8">
      <c r="A10" s="159" t="s">
        <v>313</v>
      </c>
      <c r="B10" s="165">
        <v>215206994.05000001</v>
      </c>
      <c r="C10" s="165">
        <v>5310444.9899999993</v>
      </c>
      <c r="D10" s="165">
        <v>220517439.04000002</v>
      </c>
      <c r="E10" s="165">
        <v>48926543.230000004</v>
      </c>
      <c r="F10" s="165">
        <v>47434836.419999994</v>
      </c>
      <c r="G10" s="165">
        <v>171590895.81</v>
      </c>
      <c r="H10" s="151"/>
    </row>
    <row r="11" spans="1:8">
      <c r="A11" s="160" t="s">
        <v>314</v>
      </c>
      <c r="B11" s="169">
        <v>140186285.5</v>
      </c>
      <c r="C11" s="169">
        <v>-196983.91</v>
      </c>
      <c r="D11" s="165">
        <v>139989301.59</v>
      </c>
      <c r="E11" s="169">
        <v>33748758.899999999</v>
      </c>
      <c r="F11" s="169">
        <v>33748758.899999999</v>
      </c>
      <c r="G11" s="165">
        <v>106240542.69</v>
      </c>
      <c r="H11" s="163" t="s">
        <v>315</v>
      </c>
    </row>
    <row r="12" spans="1:8">
      <c r="A12" s="160" t="s">
        <v>316</v>
      </c>
      <c r="B12" s="169">
        <v>9295081.5500000007</v>
      </c>
      <c r="C12" s="169">
        <v>55000</v>
      </c>
      <c r="D12" s="165">
        <v>9350081.5500000007</v>
      </c>
      <c r="E12" s="169">
        <v>1339084.8799999999</v>
      </c>
      <c r="F12" s="169">
        <v>1339084.8799999999</v>
      </c>
      <c r="G12" s="165">
        <v>8010996.6700000009</v>
      </c>
      <c r="H12" s="163" t="s">
        <v>317</v>
      </c>
    </row>
    <row r="13" spans="1:8">
      <c r="A13" s="160" t="s">
        <v>318</v>
      </c>
      <c r="B13" s="169">
        <v>22528275.780000001</v>
      </c>
      <c r="C13" s="169">
        <v>3861888.15</v>
      </c>
      <c r="D13" s="165">
        <v>26390163.93</v>
      </c>
      <c r="E13" s="169">
        <v>1697254.37</v>
      </c>
      <c r="F13" s="169">
        <v>1697254.37</v>
      </c>
      <c r="G13" s="165">
        <v>24692909.559999999</v>
      </c>
      <c r="H13" s="163" t="s">
        <v>319</v>
      </c>
    </row>
    <row r="14" spans="1:8">
      <c r="A14" s="160" t="s">
        <v>320</v>
      </c>
      <c r="B14" s="169">
        <v>23554600</v>
      </c>
      <c r="C14" s="169">
        <v>-54600</v>
      </c>
      <c r="D14" s="165">
        <v>23500000</v>
      </c>
      <c r="E14" s="169">
        <v>6122654.5999999996</v>
      </c>
      <c r="F14" s="169">
        <v>5184132.34</v>
      </c>
      <c r="G14" s="165">
        <v>17377345.399999999</v>
      </c>
      <c r="H14" s="163" t="s">
        <v>321</v>
      </c>
    </row>
    <row r="15" spans="1:8">
      <c r="A15" s="160" t="s">
        <v>322</v>
      </c>
      <c r="B15" s="169">
        <v>18592751.219999999</v>
      </c>
      <c r="C15" s="169">
        <v>2001228.95</v>
      </c>
      <c r="D15" s="165">
        <v>20593980.169999998</v>
      </c>
      <c r="E15" s="169">
        <v>6018790.4800000004</v>
      </c>
      <c r="F15" s="169">
        <v>5465605.9299999997</v>
      </c>
      <c r="G15" s="165">
        <v>14575189.689999998</v>
      </c>
      <c r="H15" s="163" t="s">
        <v>323</v>
      </c>
    </row>
    <row r="16" spans="1:8">
      <c r="A16" s="160" t="s">
        <v>324</v>
      </c>
      <c r="B16" s="169">
        <v>1050000</v>
      </c>
      <c r="C16" s="169">
        <v>-356088.2</v>
      </c>
      <c r="D16" s="165">
        <v>693911.8</v>
      </c>
      <c r="E16" s="169">
        <v>0</v>
      </c>
      <c r="F16" s="169">
        <v>0</v>
      </c>
      <c r="G16" s="165">
        <v>693911.8</v>
      </c>
      <c r="H16" s="163" t="s">
        <v>325</v>
      </c>
    </row>
    <row r="17" spans="1:8">
      <c r="A17" s="160" t="s">
        <v>326</v>
      </c>
      <c r="B17" s="165"/>
      <c r="C17" s="165"/>
      <c r="D17" s="165">
        <v>0</v>
      </c>
      <c r="E17" s="165"/>
      <c r="F17" s="165"/>
      <c r="G17" s="165">
        <v>0</v>
      </c>
      <c r="H17" s="163" t="s">
        <v>327</v>
      </c>
    </row>
    <row r="18" spans="1:8">
      <c r="A18" s="159" t="s">
        <v>328</v>
      </c>
      <c r="B18" s="165">
        <v>24832059.260000002</v>
      </c>
      <c r="C18" s="165">
        <v>-6195061.1600000001</v>
      </c>
      <c r="D18" s="165">
        <v>18636998.100000001</v>
      </c>
      <c r="E18" s="165">
        <v>3560235.2199999997</v>
      </c>
      <c r="F18" s="165">
        <v>3027352.62</v>
      </c>
      <c r="G18" s="165">
        <v>15076762.880000001</v>
      </c>
      <c r="H18" s="151"/>
    </row>
    <row r="19" spans="1:8">
      <c r="A19" s="160" t="s">
        <v>329</v>
      </c>
      <c r="B19" s="169">
        <v>4512520.6500000004</v>
      </c>
      <c r="C19" s="169">
        <v>225055.64</v>
      </c>
      <c r="D19" s="165">
        <v>4737576.29</v>
      </c>
      <c r="E19" s="169">
        <v>1033939.2</v>
      </c>
      <c r="F19" s="169">
        <v>810562.24</v>
      </c>
      <c r="G19" s="165">
        <v>3703637.09</v>
      </c>
      <c r="H19" s="163" t="s">
        <v>330</v>
      </c>
    </row>
    <row r="20" spans="1:8">
      <c r="A20" s="160" t="s">
        <v>331</v>
      </c>
      <c r="B20" s="169">
        <v>715252.67</v>
      </c>
      <c r="C20" s="169">
        <v>-16090</v>
      </c>
      <c r="D20" s="165">
        <v>699162.67</v>
      </c>
      <c r="E20" s="169">
        <v>119909.27</v>
      </c>
      <c r="F20" s="169">
        <v>107997.6</v>
      </c>
      <c r="G20" s="165">
        <v>579253.4</v>
      </c>
      <c r="H20" s="163" t="s">
        <v>332</v>
      </c>
    </row>
    <row r="21" spans="1:8">
      <c r="A21" s="160" t="s">
        <v>333</v>
      </c>
      <c r="B21" s="169">
        <v>76223.03</v>
      </c>
      <c r="C21" s="169">
        <v>900</v>
      </c>
      <c r="D21" s="165">
        <v>77123.03</v>
      </c>
      <c r="E21" s="169">
        <v>1190</v>
      </c>
      <c r="F21" s="169">
        <v>300</v>
      </c>
      <c r="G21" s="165">
        <v>75933.03</v>
      </c>
      <c r="H21" s="163" t="s">
        <v>334</v>
      </c>
    </row>
    <row r="22" spans="1:8">
      <c r="A22" s="160" t="s">
        <v>335</v>
      </c>
      <c r="B22" s="169">
        <v>7481633.5999999996</v>
      </c>
      <c r="C22" s="169">
        <v>-4158445.8</v>
      </c>
      <c r="D22" s="165">
        <v>3323187.8</v>
      </c>
      <c r="E22" s="169">
        <v>717332.53</v>
      </c>
      <c r="F22" s="169">
        <v>548093.74</v>
      </c>
      <c r="G22" s="165">
        <v>2605855.2699999996</v>
      </c>
      <c r="H22" s="163" t="s">
        <v>336</v>
      </c>
    </row>
    <row r="23" spans="1:8">
      <c r="A23" s="160" t="s">
        <v>337</v>
      </c>
      <c r="B23" s="169">
        <v>1808631.76</v>
      </c>
      <c r="C23" s="169">
        <v>-18500</v>
      </c>
      <c r="D23" s="165">
        <v>1790131.76</v>
      </c>
      <c r="E23" s="169">
        <v>291199.75</v>
      </c>
      <c r="F23" s="169">
        <v>286855.07</v>
      </c>
      <c r="G23" s="165">
        <v>1498932.01</v>
      </c>
      <c r="H23" s="163" t="s">
        <v>338</v>
      </c>
    </row>
    <row r="24" spans="1:8">
      <c r="A24" s="160" t="s">
        <v>339</v>
      </c>
      <c r="B24" s="169">
        <v>3496726.24</v>
      </c>
      <c r="C24" s="169">
        <v>-2120000</v>
      </c>
      <c r="D24" s="165">
        <v>1376726.2400000002</v>
      </c>
      <c r="E24" s="169">
        <v>392384.3</v>
      </c>
      <c r="F24" s="169">
        <v>376734.55</v>
      </c>
      <c r="G24" s="165">
        <v>984341.94000000018</v>
      </c>
      <c r="H24" s="163" t="s">
        <v>340</v>
      </c>
    </row>
    <row r="25" spans="1:8">
      <c r="A25" s="160" t="s">
        <v>341</v>
      </c>
      <c r="B25" s="169">
        <v>2301365.87</v>
      </c>
      <c r="C25" s="169">
        <v>-38650</v>
      </c>
      <c r="D25" s="165">
        <v>2262715.87</v>
      </c>
      <c r="E25" s="169">
        <v>177112.61</v>
      </c>
      <c r="F25" s="169">
        <v>165067.73000000001</v>
      </c>
      <c r="G25" s="165">
        <v>2085603.2600000002</v>
      </c>
      <c r="H25" s="163" t="s">
        <v>342</v>
      </c>
    </row>
    <row r="26" spans="1:8">
      <c r="A26" s="160" t="s">
        <v>343</v>
      </c>
      <c r="B26" s="165"/>
      <c r="C26" s="165"/>
      <c r="D26" s="165">
        <v>0</v>
      </c>
      <c r="E26" s="165"/>
      <c r="F26" s="165"/>
      <c r="G26" s="165">
        <v>0</v>
      </c>
      <c r="H26" s="163" t="s">
        <v>344</v>
      </c>
    </row>
    <row r="27" spans="1:8">
      <c r="A27" s="160" t="s">
        <v>345</v>
      </c>
      <c r="B27" s="169">
        <v>4439705.4400000004</v>
      </c>
      <c r="C27" s="169">
        <v>-69331</v>
      </c>
      <c r="D27" s="165">
        <v>4370374.4400000004</v>
      </c>
      <c r="E27" s="169">
        <v>827167.56</v>
      </c>
      <c r="F27" s="169">
        <v>731741.69</v>
      </c>
      <c r="G27" s="165">
        <v>3543206.8800000004</v>
      </c>
      <c r="H27" s="163" t="s">
        <v>346</v>
      </c>
    </row>
    <row r="28" spans="1:8">
      <c r="A28" s="159" t="s">
        <v>347</v>
      </c>
      <c r="B28" s="165">
        <v>25971445.100000001</v>
      </c>
      <c r="C28" s="165">
        <v>11606528.41</v>
      </c>
      <c r="D28" s="165">
        <v>37577973.510000005</v>
      </c>
      <c r="E28" s="165">
        <v>11731740.059999997</v>
      </c>
      <c r="F28" s="165">
        <v>10776042.75</v>
      </c>
      <c r="G28" s="165">
        <v>25846233.449999996</v>
      </c>
      <c r="H28" s="151"/>
    </row>
    <row r="29" spans="1:8">
      <c r="A29" s="160" t="s">
        <v>348</v>
      </c>
      <c r="B29" s="169">
        <v>6186140.7000000002</v>
      </c>
      <c r="C29" s="169">
        <v>12996248</v>
      </c>
      <c r="D29" s="165">
        <v>19182388.699999999</v>
      </c>
      <c r="E29" s="169">
        <v>6909714.5099999998</v>
      </c>
      <c r="F29" s="169">
        <v>6900396.9699999997</v>
      </c>
      <c r="G29" s="165">
        <v>12272674.189999999</v>
      </c>
      <c r="H29" s="163" t="s">
        <v>349</v>
      </c>
    </row>
    <row r="30" spans="1:8">
      <c r="A30" s="160" t="s">
        <v>350</v>
      </c>
      <c r="B30" s="169">
        <v>2343380.64</v>
      </c>
      <c r="C30" s="169">
        <v>-923000</v>
      </c>
      <c r="D30" s="165">
        <v>1420380.6400000001</v>
      </c>
      <c r="E30" s="169">
        <v>171623.72</v>
      </c>
      <c r="F30" s="169">
        <v>165991.71</v>
      </c>
      <c r="G30" s="165">
        <v>1248756.9200000002</v>
      </c>
      <c r="H30" s="163" t="s">
        <v>351</v>
      </c>
    </row>
    <row r="31" spans="1:8">
      <c r="A31" s="160" t="s">
        <v>352</v>
      </c>
      <c r="B31" s="169">
        <v>1181500</v>
      </c>
      <c r="C31" s="169">
        <v>1623479.41</v>
      </c>
      <c r="D31" s="165">
        <v>2804979.41</v>
      </c>
      <c r="E31" s="169">
        <v>1595895.39</v>
      </c>
      <c r="F31" s="169">
        <v>1595895.39</v>
      </c>
      <c r="G31" s="165">
        <v>1209084.0200000003</v>
      </c>
      <c r="H31" s="163" t="s">
        <v>353</v>
      </c>
    </row>
    <row r="32" spans="1:8">
      <c r="A32" s="160" t="s">
        <v>354</v>
      </c>
      <c r="B32" s="169">
        <v>2684748</v>
      </c>
      <c r="C32" s="169">
        <v>-2139999</v>
      </c>
      <c r="D32" s="165">
        <v>544749</v>
      </c>
      <c r="E32" s="169">
        <v>254280.36</v>
      </c>
      <c r="F32" s="169">
        <v>252489.63</v>
      </c>
      <c r="G32" s="165">
        <v>290468.64</v>
      </c>
      <c r="H32" s="163" t="s">
        <v>355</v>
      </c>
    </row>
    <row r="33" spans="1:8">
      <c r="A33" s="160" t="s">
        <v>356</v>
      </c>
      <c r="B33" s="169">
        <v>4180040.03</v>
      </c>
      <c r="C33" s="169">
        <v>152515</v>
      </c>
      <c r="D33" s="165">
        <v>4332555.0299999993</v>
      </c>
      <c r="E33" s="169">
        <v>885967.18</v>
      </c>
      <c r="F33" s="169">
        <v>445006.7</v>
      </c>
      <c r="G33" s="165">
        <v>3446587.8499999992</v>
      </c>
      <c r="H33" s="163" t="s">
        <v>357</v>
      </c>
    </row>
    <row r="34" spans="1:8">
      <c r="A34" s="160" t="s">
        <v>358</v>
      </c>
      <c r="B34" s="169">
        <v>3307826.73</v>
      </c>
      <c r="C34" s="169">
        <v>-51050</v>
      </c>
      <c r="D34" s="165">
        <v>3256776.73</v>
      </c>
      <c r="E34" s="169">
        <v>223886.26</v>
      </c>
      <c r="F34" s="169">
        <v>218898.26</v>
      </c>
      <c r="G34" s="165">
        <v>3032890.4699999997</v>
      </c>
      <c r="H34" s="163" t="s">
        <v>359</v>
      </c>
    </row>
    <row r="35" spans="1:8">
      <c r="A35" s="160" t="s">
        <v>360</v>
      </c>
      <c r="B35" s="169">
        <v>476045.14</v>
      </c>
      <c r="C35" s="169">
        <v>0</v>
      </c>
      <c r="D35" s="165">
        <v>476045.14</v>
      </c>
      <c r="E35" s="169">
        <v>16709</v>
      </c>
      <c r="F35" s="169">
        <v>16709</v>
      </c>
      <c r="G35" s="165">
        <v>459336.14</v>
      </c>
      <c r="H35" s="163" t="s">
        <v>361</v>
      </c>
    </row>
    <row r="36" spans="1:8">
      <c r="A36" s="160" t="s">
        <v>362</v>
      </c>
      <c r="B36" s="169">
        <v>2513220.83</v>
      </c>
      <c r="C36" s="169">
        <v>-41315</v>
      </c>
      <c r="D36" s="165">
        <v>2471905.83</v>
      </c>
      <c r="E36" s="169">
        <v>609725.94999999995</v>
      </c>
      <c r="F36" s="169">
        <v>578703.4</v>
      </c>
      <c r="G36" s="165">
        <v>1862179.8800000001</v>
      </c>
      <c r="H36" s="163" t="s">
        <v>363</v>
      </c>
    </row>
    <row r="37" spans="1:8">
      <c r="A37" s="160" t="s">
        <v>364</v>
      </c>
      <c r="B37" s="169">
        <v>3098543.03</v>
      </c>
      <c r="C37" s="169">
        <v>-10350</v>
      </c>
      <c r="D37" s="165">
        <v>3088193.03</v>
      </c>
      <c r="E37" s="169">
        <v>1063937.69</v>
      </c>
      <c r="F37" s="169">
        <v>601951.68999999994</v>
      </c>
      <c r="G37" s="165">
        <v>2024255.3399999999</v>
      </c>
      <c r="H37" s="163" t="s">
        <v>365</v>
      </c>
    </row>
    <row r="38" spans="1:8">
      <c r="A38" s="159" t="s">
        <v>366</v>
      </c>
      <c r="B38" s="165">
        <v>48615334.789999999</v>
      </c>
      <c r="C38" s="165">
        <v>-412650</v>
      </c>
      <c r="D38" s="165">
        <v>48202684.789999999</v>
      </c>
      <c r="E38" s="165">
        <v>9194395.9000000004</v>
      </c>
      <c r="F38" s="165">
        <v>9140485.1899999995</v>
      </c>
      <c r="G38" s="165">
        <v>39008288.890000001</v>
      </c>
      <c r="H38" s="151"/>
    </row>
    <row r="39" spans="1:8">
      <c r="A39" s="160" t="s">
        <v>367</v>
      </c>
      <c r="B39" s="169">
        <v>33395374.32</v>
      </c>
      <c r="C39" s="169">
        <v>85000</v>
      </c>
      <c r="D39" s="165">
        <v>33480374.32</v>
      </c>
      <c r="E39" s="169">
        <v>7339818.5499999998</v>
      </c>
      <c r="F39" s="169">
        <v>7339818.5499999998</v>
      </c>
      <c r="G39" s="165">
        <v>26140555.77</v>
      </c>
      <c r="H39" s="163" t="s">
        <v>368</v>
      </c>
    </row>
    <row r="40" spans="1:8">
      <c r="A40" s="160" t="s">
        <v>369</v>
      </c>
      <c r="B40" s="165"/>
      <c r="C40" s="165"/>
      <c r="D40" s="165">
        <v>0</v>
      </c>
      <c r="E40" s="165"/>
      <c r="F40" s="165"/>
      <c r="G40" s="165">
        <v>0</v>
      </c>
      <c r="H40" s="163" t="s">
        <v>370</v>
      </c>
    </row>
    <row r="41" spans="1:8">
      <c r="A41" s="160" t="s">
        <v>371</v>
      </c>
      <c r="B41" s="165"/>
      <c r="C41" s="165"/>
      <c r="D41" s="165">
        <v>0</v>
      </c>
      <c r="E41" s="165"/>
      <c r="F41" s="165"/>
      <c r="G41" s="165">
        <v>0</v>
      </c>
      <c r="H41" s="163" t="s">
        <v>372</v>
      </c>
    </row>
    <row r="42" spans="1:8">
      <c r="A42" s="160" t="s">
        <v>373</v>
      </c>
      <c r="B42" s="169">
        <v>15219960.470000001</v>
      </c>
      <c r="C42" s="169">
        <v>-497650</v>
      </c>
      <c r="D42" s="165">
        <v>14722310.470000001</v>
      </c>
      <c r="E42" s="169">
        <v>1854577.35</v>
      </c>
      <c r="F42" s="169">
        <v>1800666.64</v>
      </c>
      <c r="G42" s="165">
        <v>12867733.120000001</v>
      </c>
      <c r="H42" s="163" t="s">
        <v>374</v>
      </c>
    </row>
    <row r="43" spans="1:8">
      <c r="A43" s="160" t="s">
        <v>375</v>
      </c>
      <c r="B43" s="165"/>
      <c r="C43" s="165"/>
      <c r="D43" s="165">
        <v>0</v>
      </c>
      <c r="E43" s="165"/>
      <c r="F43" s="165"/>
      <c r="G43" s="165">
        <v>0</v>
      </c>
      <c r="H43" s="163" t="s">
        <v>376</v>
      </c>
    </row>
    <row r="44" spans="1:8">
      <c r="A44" s="160" t="s">
        <v>377</v>
      </c>
      <c r="B44" s="165"/>
      <c r="C44" s="165"/>
      <c r="D44" s="165">
        <v>0</v>
      </c>
      <c r="E44" s="165"/>
      <c r="F44" s="165"/>
      <c r="G44" s="165">
        <v>0</v>
      </c>
      <c r="H44" s="163" t="s">
        <v>378</v>
      </c>
    </row>
    <row r="45" spans="1:8">
      <c r="A45" s="160" t="s">
        <v>379</v>
      </c>
      <c r="B45" s="165"/>
      <c r="C45" s="165"/>
      <c r="D45" s="165">
        <v>0</v>
      </c>
      <c r="E45" s="165"/>
      <c r="F45" s="165"/>
      <c r="G45" s="165">
        <v>0</v>
      </c>
      <c r="H45" s="163" t="s">
        <v>380</v>
      </c>
    </row>
    <row r="46" spans="1:8">
      <c r="A46" s="160" t="s">
        <v>381</v>
      </c>
      <c r="B46" s="165"/>
      <c r="C46" s="165"/>
      <c r="D46" s="165">
        <v>0</v>
      </c>
      <c r="E46" s="165"/>
      <c r="F46" s="165"/>
      <c r="G46" s="165">
        <v>0</v>
      </c>
      <c r="H46" s="163" t="s">
        <v>382</v>
      </c>
    </row>
    <row r="47" spans="1:8">
      <c r="A47" s="160" t="s">
        <v>383</v>
      </c>
      <c r="B47" s="165"/>
      <c r="C47" s="165"/>
      <c r="D47" s="165">
        <v>0</v>
      </c>
      <c r="E47" s="165"/>
      <c r="F47" s="165"/>
      <c r="G47" s="165">
        <v>0</v>
      </c>
      <c r="H47" s="163" t="s">
        <v>384</v>
      </c>
    </row>
    <row r="48" spans="1:8">
      <c r="A48" s="159" t="s">
        <v>385</v>
      </c>
      <c r="B48" s="165">
        <v>2748273.8</v>
      </c>
      <c r="C48" s="165">
        <v>3934391</v>
      </c>
      <c r="D48" s="165">
        <v>6682664.7999999998</v>
      </c>
      <c r="E48" s="165">
        <v>581651.28</v>
      </c>
      <c r="F48" s="165">
        <v>248458.68</v>
      </c>
      <c r="G48" s="165">
        <v>6101013.5199999996</v>
      </c>
      <c r="H48" s="151"/>
    </row>
    <row r="49" spans="1:8">
      <c r="A49" s="160" t="s">
        <v>386</v>
      </c>
      <c r="B49" s="169">
        <v>1128597.3600000001</v>
      </c>
      <c r="C49" s="169">
        <v>6600</v>
      </c>
      <c r="D49" s="165">
        <v>1135197.3600000001</v>
      </c>
      <c r="E49" s="169">
        <v>92893.4</v>
      </c>
      <c r="F49" s="169">
        <v>92893.4</v>
      </c>
      <c r="G49" s="165">
        <v>1042303.9600000001</v>
      </c>
      <c r="H49" s="163" t="s">
        <v>387</v>
      </c>
    </row>
    <row r="50" spans="1:8">
      <c r="A50" s="160" t="s">
        <v>388</v>
      </c>
      <c r="B50" s="169">
        <v>273122.44</v>
      </c>
      <c r="C50" s="169">
        <v>38800</v>
      </c>
      <c r="D50" s="165">
        <v>311922.44</v>
      </c>
      <c r="E50" s="169">
        <v>67486.48</v>
      </c>
      <c r="F50" s="169">
        <v>55480.480000000003</v>
      </c>
      <c r="G50" s="165">
        <v>244435.96000000002</v>
      </c>
      <c r="H50" s="163" t="s">
        <v>389</v>
      </c>
    </row>
    <row r="51" spans="1:8">
      <c r="A51" s="160" t="s">
        <v>390</v>
      </c>
      <c r="B51" s="169">
        <v>20000</v>
      </c>
      <c r="C51" s="169">
        <v>0</v>
      </c>
      <c r="D51" s="165">
        <v>20000</v>
      </c>
      <c r="E51" s="169">
        <v>0</v>
      </c>
      <c r="F51" s="169">
        <v>0</v>
      </c>
      <c r="G51" s="165">
        <v>20000</v>
      </c>
      <c r="H51" s="163" t="s">
        <v>391</v>
      </c>
    </row>
    <row r="52" spans="1:8">
      <c r="A52" s="160" t="s">
        <v>392</v>
      </c>
      <c r="B52" s="169">
        <v>51912</v>
      </c>
      <c r="C52" s="169">
        <v>3588691</v>
      </c>
      <c r="D52" s="165">
        <v>3640603</v>
      </c>
      <c r="E52" s="169">
        <v>0</v>
      </c>
      <c r="F52" s="169">
        <v>0</v>
      </c>
      <c r="G52" s="165">
        <v>3640603</v>
      </c>
      <c r="H52" s="163" t="s">
        <v>393</v>
      </c>
    </row>
    <row r="53" spans="1:8">
      <c r="A53" s="160" t="s">
        <v>394</v>
      </c>
      <c r="B53" s="165"/>
      <c r="C53" s="165"/>
      <c r="D53" s="165">
        <v>0</v>
      </c>
      <c r="E53" s="165"/>
      <c r="F53" s="165"/>
      <c r="G53" s="165">
        <v>0</v>
      </c>
      <c r="H53" s="163" t="s">
        <v>395</v>
      </c>
    </row>
    <row r="54" spans="1:8">
      <c r="A54" s="160" t="s">
        <v>396</v>
      </c>
      <c r="B54" s="169">
        <v>661192</v>
      </c>
      <c r="C54" s="169">
        <v>4000</v>
      </c>
      <c r="D54" s="165">
        <v>665192</v>
      </c>
      <c r="E54" s="169">
        <v>129357.4</v>
      </c>
      <c r="F54" s="169">
        <v>100084.8</v>
      </c>
      <c r="G54" s="165">
        <v>535834.6</v>
      </c>
      <c r="H54" s="163" t="s">
        <v>397</v>
      </c>
    </row>
    <row r="55" spans="1:8">
      <c r="A55" s="160" t="s">
        <v>398</v>
      </c>
      <c r="B55" s="165"/>
      <c r="C55" s="165"/>
      <c r="D55" s="165">
        <v>0</v>
      </c>
      <c r="E55" s="165"/>
      <c r="F55" s="165"/>
      <c r="G55" s="165">
        <v>0</v>
      </c>
      <c r="H55" s="163" t="s">
        <v>399</v>
      </c>
    </row>
    <row r="56" spans="1:8">
      <c r="A56" s="160" t="s">
        <v>400</v>
      </c>
      <c r="B56" s="165"/>
      <c r="C56" s="165"/>
      <c r="D56" s="165">
        <v>0</v>
      </c>
      <c r="E56" s="165"/>
      <c r="F56" s="165"/>
      <c r="G56" s="165">
        <v>0</v>
      </c>
      <c r="H56" s="163" t="s">
        <v>401</v>
      </c>
    </row>
    <row r="57" spans="1:8">
      <c r="A57" s="160" t="s">
        <v>402</v>
      </c>
      <c r="B57" s="169">
        <v>613450</v>
      </c>
      <c r="C57" s="169">
        <v>296300</v>
      </c>
      <c r="D57" s="165">
        <v>909750</v>
      </c>
      <c r="E57" s="169">
        <v>291914</v>
      </c>
      <c r="F57" s="169">
        <v>0</v>
      </c>
      <c r="G57" s="165">
        <v>617836</v>
      </c>
      <c r="H57" s="163" t="s">
        <v>403</v>
      </c>
    </row>
    <row r="58" spans="1:8">
      <c r="A58" s="159" t="s">
        <v>404</v>
      </c>
      <c r="B58" s="165">
        <v>2972000</v>
      </c>
      <c r="C58" s="165">
        <v>387055.1799999997</v>
      </c>
      <c r="D58" s="165">
        <v>3359055.1799999997</v>
      </c>
      <c r="E58" s="165">
        <v>521472.67</v>
      </c>
      <c r="F58" s="165">
        <v>521472.67</v>
      </c>
      <c r="G58" s="165">
        <v>2837582.51</v>
      </c>
      <c r="H58" s="151"/>
    </row>
    <row r="59" spans="1:8">
      <c r="A59" s="160" t="s">
        <v>405</v>
      </c>
      <c r="B59" s="169">
        <v>2920000</v>
      </c>
      <c r="C59" s="169">
        <v>-2311835.2000000002</v>
      </c>
      <c r="D59" s="165">
        <v>608164.79999999981</v>
      </c>
      <c r="E59" s="169">
        <v>0</v>
      </c>
      <c r="F59" s="169">
        <v>0</v>
      </c>
      <c r="G59" s="165">
        <v>608164.79999999981</v>
      </c>
      <c r="H59" s="163" t="s">
        <v>406</v>
      </c>
    </row>
    <row r="60" spans="1:8">
      <c r="A60" s="160" t="s">
        <v>407</v>
      </c>
      <c r="B60" s="169">
        <v>0</v>
      </c>
      <c r="C60" s="169">
        <v>2750890.38</v>
      </c>
      <c r="D60" s="165">
        <v>2750890.38</v>
      </c>
      <c r="E60" s="169">
        <v>521472.67</v>
      </c>
      <c r="F60" s="169">
        <v>521472.67</v>
      </c>
      <c r="G60" s="165">
        <v>2229417.71</v>
      </c>
      <c r="H60" s="163" t="s">
        <v>408</v>
      </c>
    </row>
    <row r="61" spans="1:8">
      <c r="A61" s="160" t="s">
        <v>409</v>
      </c>
      <c r="B61" s="169">
        <v>52000</v>
      </c>
      <c r="C61" s="169">
        <v>-52000</v>
      </c>
      <c r="D61" s="165">
        <v>0</v>
      </c>
      <c r="E61" s="169">
        <v>0</v>
      </c>
      <c r="F61" s="169">
        <v>0</v>
      </c>
      <c r="G61" s="165">
        <v>0</v>
      </c>
      <c r="H61" s="163" t="s">
        <v>410</v>
      </c>
    </row>
    <row r="62" spans="1:8">
      <c r="A62" s="159" t="s">
        <v>411</v>
      </c>
      <c r="B62" s="165">
        <v>0</v>
      </c>
      <c r="C62" s="165">
        <v>1395566.59</v>
      </c>
      <c r="D62" s="165">
        <v>1395566.59</v>
      </c>
      <c r="E62" s="165">
        <v>0</v>
      </c>
      <c r="F62" s="165">
        <v>0</v>
      </c>
      <c r="G62" s="165">
        <v>1395566.59</v>
      </c>
      <c r="H62" s="151"/>
    </row>
    <row r="63" spans="1:8">
      <c r="A63" s="160" t="s">
        <v>412</v>
      </c>
      <c r="B63" s="165"/>
      <c r="C63" s="165"/>
      <c r="D63" s="165">
        <v>0</v>
      </c>
      <c r="E63" s="165"/>
      <c r="F63" s="165"/>
      <c r="G63" s="165">
        <v>0</v>
      </c>
      <c r="H63" s="163" t="s">
        <v>413</v>
      </c>
    </row>
    <row r="64" spans="1:8">
      <c r="A64" s="160" t="s">
        <v>414</v>
      </c>
      <c r="B64" s="165"/>
      <c r="C64" s="165"/>
      <c r="D64" s="165">
        <v>0</v>
      </c>
      <c r="E64" s="165"/>
      <c r="F64" s="165"/>
      <c r="G64" s="165">
        <v>0</v>
      </c>
      <c r="H64" s="163" t="s">
        <v>415</v>
      </c>
    </row>
    <row r="65" spans="1:8">
      <c r="A65" s="160" t="s">
        <v>416</v>
      </c>
      <c r="B65" s="165"/>
      <c r="C65" s="165"/>
      <c r="D65" s="165">
        <v>0</v>
      </c>
      <c r="E65" s="165"/>
      <c r="F65" s="165"/>
      <c r="G65" s="165">
        <v>0</v>
      </c>
      <c r="H65" s="163" t="s">
        <v>417</v>
      </c>
    </row>
    <row r="66" spans="1:8">
      <c r="A66" s="160" t="s">
        <v>418</v>
      </c>
      <c r="B66" s="165"/>
      <c r="C66" s="165"/>
      <c r="D66" s="165">
        <v>0</v>
      </c>
      <c r="E66" s="165"/>
      <c r="F66" s="165"/>
      <c r="G66" s="165">
        <v>0</v>
      </c>
      <c r="H66" s="163" t="s">
        <v>419</v>
      </c>
    </row>
    <row r="67" spans="1:8">
      <c r="A67" s="160" t="s">
        <v>420</v>
      </c>
      <c r="B67" s="165"/>
      <c r="C67" s="165"/>
      <c r="D67" s="165">
        <v>0</v>
      </c>
      <c r="E67" s="165"/>
      <c r="F67" s="165"/>
      <c r="G67" s="165">
        <v>0</v>
      </c>
      <c r="H67" s="163" t="s">
        <v>421</v>
      </c>
    </row>
    <row r="68" spans="1:8">
      <c r="A68" s="160" t="s">
        <v>422</v>
      </c>
      <c r="B68" s="165"/>
      <c r="C68" s="165"/>
      <c r="D68" s="165">
        <v>0</v>
      </c>
      <c r="E68" s="165"/>
      <c r="F68" s="165"/>
      <c r="G68" s="165">
        <v>0</v>
      </c>
      <c r="H68" s="163"/>
    </row>
    <row r="69" spans="1:8">
      <c r="A69" s="160" t="s">
        <v>423</v>
      </c>
      <c r="B69" s="165"/>
      <c r="C69" s="165"/>
      <c r="D69" s="165">
        <v>0</v>
      </c>
      <c r="E69" s="165"/>
      <c r="F69" s="165"/>
      <c r="G69" s="165">
        <v>0</v>
      </c>
      <c r="H69" s="163" t="s">
        <v>424</v>
      </c>
    </row>
    <row r="70" spans="1:8">
      <c r="A70" s="160" t="s">
        <v>425</v>
      </c>
      <c r="B70" s="169">
        <v>0</v>
      </c>
      <c r="C70" s="169">
        <v>1395566.59</v>
      </c>
      <c r="D70" s="165">
        <v>1395566.59</v>
      </c>
      <c r="E70" s="169">
        <v>0</v>
      </c>
      <c r="F70" s="169">
        <v>0</v>
      </c>
      <c r="G70" s="165">
        <v>1395566.59</v>
      </c>
      <c r="H70" s="163" t="s">
        <v>426</v>
      </c>
    </row>
    <row r="71" spans="1:8">
      <c r="A71" s="159" t="s">
        <v>427</v>
      </c>
      <c r="B71" s="165">
        <v>0</v>
      </c>
      <c r="C71" s="165">
        <v>1790697.46</v>
      </c>
      <c r="D71" s="165">
        <v>1790697.46</v>
      </c>
      <c r="E71" s="165">
        <v>0</v>
      </c>
      <c r="F71" s="165">
        <v>0</v>
      </c>
      <c r="G71" s="165">
        <v>1790697.46</v>
      </c>
      <c r="H71" s="151"/>
    </row>
    <row r="72" spans="1:8">
      <c r="A72" s="160" t="s">
        <v>428</v>
      </c>
      <c r="B72" s="165"/>
      <c r="C72" s="165"/>
      <c r="D72" s="165">
        <v>0</v>
      </c>
      <c r="E72" s="165"/>
      <c r="F72" s="165"/>
      <c r="G72" s="165">
        <v>0</v>
      </c>
      <c r="H72" s="163" t="s">
        <v>429</v>
      </c>
    </row>
    <row r="73" spans="1:8">
      <c r="A73" s="160" t="s">
        <v>430</v>
      </c>
      <c r="B73" s="165"/>
      <c r="C73" s="165"/>
      <c r="D73" s="165">
        <v>0</v>
      </c>
      <c r="E73" s="165"/>
      <c r="F73" s="165"/>
      <c r="G73" s="165">
        <v>0</v>
      </c>
      <c r="H73" s="163" t="s">
        <v>431</v>
      </c>
    </row>
    <row r="74" spans="1:8">
      <c r="A74" s="160" t="s">
        <v>432</v>
      </c>
      <c r="B74" s="169">
        <v>0</v>
      </c>
      <c r="C74" s="169">
        <v>1790697.46</v>
      </c>
      <c r="D74" s="165">
        <v>1790697.46</v>
      </c>
      <c r="E74" s="169">
        <v>0</v>
      </c>
      <c r="F74" s="169">
        <v>0</v>
      </c>
      <c r="G74" s="165">
        <v>1790697.46</v>
      </c>
      <c r="H74" s="163" t="s">
        <v>433</v>
      </c>
    </row>
    <row r="75" spans="1:8">
      <c r="A75" s="159" t="s">
        <v>434</v>
      </c>
      <c r="B75" s="165">
        <v>15000000</v>
      </c>
      <c r="C75" s="165">
        <v>450000</v>
      </c>
      <c r="D75" s="165">
        <v>15450000</v>
      </c>
      <c r="E75" s="165">
        <v>3959475</v>
      </c>
      <c r="F75" s="165">
        <v>3959475</v>
      </c>
      <c r="G75" s="165">
        <v>11490525</v>
      </c>
      <c r="H75" s="151"/>
    </row>
    <row r="76" spans="1:8">
      <c r="A76" s="160" t="s">
        <v>435</v>
      </c>
      <c r="B76" s="169">
        <v>15000000</v>
      </c>
      <c r="C76" s="169">
        <v>0</v>
      </c>
      <c r="D76" s="165">
        <v>15000000</v>
      </c>
      <c r="E76" s="169">
        <v>3750000</v>
      </c>
      <c r="F76" s="169">
        <v>3750000</v>
      </c>
      <c r="G76" s="165">
        <v>11250000</v>
      </c>
      <c r="H76" s="163" t="s">
        <v>436</v>
      </c>
    </row>
    <row r="77" spans="1:8">
      <c r="A77" s="160" t="s">
        <v>437</v>
      </c>
      <c r="B77" s="169">
        <v>0</v>
      </c>
      <c r="C77" s="169">
        <v>450000</v>
      </c>
      <c r="D77" s="165">
        <v>450000</v>
      </c>
      <c r="E77" s="169">
        <v>209475</v>
      </c>
      <c r="F77" s="169">
        <v>209475</v>
      </c>
      <c r="G77" s="165">
        <v>240525</v>
      </c>
      <c r="H77" s="163" t="s">
        <v>438</v>
      </c>
    </row>
    <row r="78" spans="1:8">
      <c r="A78" s="160" t="s">
        <v>439</v>
      </c>
      <c r="B78" s="165"/>
      <c r="C78" s="165"/>
      <c r="D78" s="165">
        <v>0</v>
      </c>
      <c r="E78" s="165"/>
      <c r="F78" s="165"/>
      <c r="G78" s="165">
        <v>0</v>
      </c>
      <c r="H78" s="163" t="s">
        <v>440</v>
      </c>
    </row>
    <row r="79" spans="1:8">
      <c r="A79" s="160" t="s">
        <v>441</v>
      </c>
      <c r="B79" s="165"/>
      <c r="C79" s="165"/>
      <c r="D79" s="165">
        <v>0</v>
      </c>
      <c r="E79" s="165"/>
      <c r="F79" s="165"/>
      <c r="G79" s="165">
        <v>0</v>
      </c>
      <c r="H79" s="163" t="s">
        <v>442</v>
      </c>
    </row>
    <row r="80" spans="1:8">
      <c r="A80" s="160" t="s">
        <v>443</v>
      </c>
      <c r="B80" s="165"/>
      <c r="C80" s="165"/>
      <c r="D80" s="165">
        <v>0</v>
      </c>
      <c r="E80" s="165"/>
      <c r="F80" s="165"/>
      <c r="G80" s="165">
        <v>0</v>
      </c>
      <c r="H80" s="163" t="s">
        <v>444</v>
      </c>
    </row>
    <row r="81" spans="1:8">
      <c r="A81" s="160" t="s">
        <v>445</v>
      </c>
      <c r="B81" s="165"/>
      <c r="C81" s="165"/>
      <c r="D81" s="165">
        <v>0</v>
      </c>
      <c r="E81" s="165"/>
      <c r="F81" s="165"/>
      <c r="G81" s="165">
        <v>0</v>
      </c>
      <c r="H81" s="163" t="s">
        <v>446</v>
      </c>
    </row>
    <row r="82" spans="1:8">
      <c r="A82" s="160" t="s">
        <v>447</v>
      </c>
      <c r="B82" s="165"/>
      <c r="C82" s="165"/>
      <c r="D82" s="165">
        <v>0</v>
      </c>
      <c r="E82" s="165"/>
      <c r="F82" s="165"/>
      <c r="G82" s="165">
        <v>0</v>
      </c>
      <c r="H82" s="163" t="s">
        <v>448</v>
      </c>
    </row>
    <row r="83" spans="1:8">
      <c r="A83" s="161"/>
      <c r="B83" s="166"/>
      <c r="C83" s="166"/>
      <c r="D83" s="166"/>
      <c r="E83" s="166"/>
      <c r="F83" s="166"/>
      <c r="G83" s="166"/>
      <c r="H83" s="151"/>
    </row>
    <row r="84" spans="1:8">
      <c r="A84" s="162" t="s">
        <v>449</v>
      </c>
      <c r="B84" s="164">
        <v>103202610</v>
      </c>
      <c r="C84" s="164">
        <v>33232562.050000001</v>
      </c>
      <c r="D84" s="164">
        <v>136435172.05000001</v>
      </c>
      <c r="E84" s="164">
        <v>14564400.200000001</v>
      </c>
      <c r="F84" s="164">
        <v>12452479.389999999</v>
      </c>
      <c r="G84" s="164">
        <v>121870771.84999999</v>
      </c>
      <c r="H84" s="151"/>
    </row>
    <row r="85" spans="1:8">
      <c r="A85" s="159" t="s">
        <v>313</v>
      </c>
      <c r="B85" s="165">
        <v>2366000</v>
      </c>
      <c r="C85" s="165">
        <v>-2095400</v>
      </c>
      <c r="D85" s="165">
        <v>270600</v>
      </c>
      <c r="E85" s="165">
        <v>0</v>
      </c>
      <c r="F85" s="165">
        <v>0</v>
      </c>
      <c r="G85" s="165">
        <v>270600</v>
      </c>
      <c r="H85" s="151"/>
    </row>
    <row r="86" spans="1:8">
      <c r="A86" s="160" t="s">
        <v>314</v>
      </c>
      <c r="B86" s="165"/>
      <c r="C86" s="165"/>
      <c r="D86" s="165">
        <v>0</v>
      </c>
      <c r="E86" s="165"/>
      <c r="F86" s="165"/>
      <c r="G86" s="165">
        <v>0</v>
      </c>
      <c r="H86" s="163" t="s">
        <v>450</v>
      </c>
    </row>
    <row r="87" spans="1:8">
      <c r="A87" s="160" t="s">
        <v>316</v>
      </c>
      <c r="B87" s="169">
        <v>216000</v>
      </c>
      <c r="C87" s="169">
        <v>0</v>
      </c>
      <c r="D87" s="165">
        <v>216000</v>
      </c>
      <c r="E87" s="169">
        <v>0</v>
      </c>
      <c r="F87" s="169">
        <v>0</v>
      </c>
      <c r="G87" s="165">
        <v>216000</v>
      </c>
      <c r="H87" s="163" t="s">
        <v>451</v>
      </c>
    </row>
    <row r="88" spans="1:8">
      <c r="A88" s="160" t="s">
        <v>318</v>
      </c>
      <c r="B88" s="169">
        <v>2150000</v>
      </c>
      <c r="C88" s="169">
        <v>-2150000</v>
      </c>
      <c r="D88" s="165">
        <v>0</v>
      </c>
      <c r="E88" s="169">
        <v>0</v>
      </c>
      <c r="F88" s="169">
        <v>0</v>
      </c>
      <c r="G88" s="165">
        <v>0</v>
      </c>
      <c r="H88" s="163" t="s">
        <v>452</v>
      </c>
    </row>
    <row r="89" spans="1:8">
      <c r="A89" s="160" t="s">
        <v>320</v>
      </c>
      <c r="B89" s="169">
        <v>0</v>
      </c>
      <c r="C89" s="169">
        <v>54600</v>
      </c>
      <c r="D89" s="165">
        <v>54600</v>
      </c>
      <c r="E89" s="169">
        <v>0</v>
      </c>
      <c r="F89" s="169">
        <v>0</v>
      </c>
      <c r="G89" s="165">
        <v>54600</v>
      </c>
      <c r="H89" s="163" t="s">
        <v>453</v>
      </c>
    </row>
    <row r="90" spans="1:8">
      <c r="A90" s="160" t="s">
        <v>322</v>
      </c>
      <c r="B90" s="165"/>
      <c r="C90" s="165"/>
      <c r="D90" s="165">
        <v>0</v>
      </c>
      <c r="E90" s="165"/>
      <c r="F90" s="165"/>
      <c r="G90" s="165">
        <v>0</v>
      </c>
      <c r="H90" s="163" t="s">
        <v>454</v>
      </c>
    </row>
    <row r="91" spans="1:8">
      <c r="A91" s="160" t="s">
        <v>324</v>
      </c>
      <c r="B91" s="165"/>
      <c r="C91" s="165"/>
      <c r="D91" s="165">
        <v>0</v>
      </c>
      <c r="E91" s="165"/>
      <c r="F91" s="165"/>
      <c r="G91" s="165">
        <v>0</v>
      </c>
      <c r="H91" s="163" t="s">
        <v>455</v>
      </c>
    </row>
    <row r="92" spans="1:8">
      <c r="A92" s="160" t="s">
        <v>326</v>
      </c>
      <c r="B92" s="165"/>
      <c r="C92" s="165"/>
      <c r="D92" s="165">
        <v>0</v>
      </c>
      <c r="E92" s="165"/>
      <c r="F92" s="165"/>
      <c r="G92" s="165">
        <v>0</v>
      </c>
      <c r="H92" s="163" t="s">
        <v>456</v>
      </c>
    </row>
    <row r="93" spans="1:8">
      <c r="A93" s="159" t="s">
        <v>328</v>
      </c>
      <c r="B93" s="165">
        <v>29637000</v>
      </c>
      <c r="C93" s="165">
        <v>6518000</v>
      </c>
      <c r="D93" s="165">
        <v>36155000</v>
      </c>
      <c r="E93" s="165">
        <v>7394962.7400000002</v>
      </c>
      <c r="F93" s="165">
        <v>5778497.6799999997</v>
      </c>
      <c r="G93" s="165">
        <v>28760037.260000002</v>
      </c>
      <c r="H93" s="151"/>
    </row>
    <row r="94" spans="1:8">
      <c r="A94" s="160" t="s">
        <v>329</v>
      </c>
      <c r="B94" s="169">
        <v>654000</v>
      </c>
      <c r="C94" s="169">
        <v>10800</v>
      </c>
      <c r="D94" s="165">
        <v>664800</v>
      </c>
      <c r="E94" s="169">
        <v>191918.67</v>
      </c>
      <c r="F94" s="169">
        <v>171359.24</v>
      </c>
      <c r="G94" s="165">
        <v>472881.32999999996</v>
      </c>
      <c r="H94" s="163" t="s">
        <v>457</v>
      </c>
    </row>
    <row r="95" spans="1:8">
      <c r="A95" s="160" t="s">
        <v>331</v>
      </c>
      <c r="B95" s="169">
        <v>1191000</v>
      </c>
      <c r="C95" s="169">
        <v>-25000</v>
      </c>
      <c r="D95" s="165">
        <v>1166000</v>
      </c>
      <c r="E95" s="169">
        <v>385068.31</v>
      </c>
      <c r="F95" s="169">
        <v>287156.51</v>
      </c>
      <c r="G95" s="165">
        <v>780931.69</v>
      </c>
      <c r="H95" s="163" t="s">
        <v>458</v>
      </c>
    </row>
    <row r="96" spans="1:8">
      <c r="A96" s="160" t="s">
        <v>333</v>
      </c>
      <c r="B96" s="169">
        <v>50000</v>
      </c>
      <c r="C96" s="169">
        <v>-20000</v>
      </c>
      <c r="D96" s="165">
        <v>30000</v>
      </c>
      <c r="E96" s="169">
        <v>0</v>
      </c>
      <c r="F96" s="169">
        <v>0</v>
      </c>
      <c r="G96" s="165">
        <v>30000</v>
      </c>
      <c r="H96" s="163" t="s">
        <v>459</v>
      </c>
    </row>
    <row r="97" spans="1:8">
      <c r="A97" s="160" t="s">
        <v>335</v>
      </c>
      <c r="B97" s="169">
        <v>3086000</v>
      </c>
      <c r="C97" s="169">
        <v>3765200</v>
      </c>
      <c r="D97" s="165">
        <v>6851200</v>
      </c>
      <c r="E97" s="169">
        <v>903730.76</v>
      </c>
      <c r="F97" s="169">
        <v>809494.19</v>
      </c>
      <c r="G97" s="165">
        <v>5947469.2400000002</v>
      </c>
      <c r="H97" s="163" t="s">
        <v>460</v>
      </c>
    </row>
    <row r="98" spans="1:8">
      <c r="A98" s="153" t="s">
        <v>337</v>
      </c>
      <c r="B98" s="169">
        <v>488000</v>
      </c>
      <c r="C98" s="169">
        <v>200000</v>
      </c>
      <c r="D98" s="165">
        <v>688000</v>
      </c>
      <c r="E98" s="169">
        <v>19692.009999999998</v>
      </c>
      <c r="F98" s="169">
        <v>19692.009999999998</v>
      </c>
      <c r="G98" s="165">
        <v>668307.99</v>
      </c>
      <c r="H98" s="163" t="s">
        <v>461</v>
      </c>
    </row>
    <row r="99" spans="1:8">
      <c r="A99" s="160" t="s">
        <v>339</v>
      </c>
      <c r="B99" s="169">
        <v>22057000</v>
      </c>
      <c r="C99" s="169">
        <v>2502000</v>
      </c>
      <c r="D99" s="165">
        <v>24559000</v>
      </c>
      <c r="E99" s="169">
        <v>5591931.4000000004</v>
      </c>
      <c r="F99" s="169">
        <v>4326209.42</v>
      </c>
      <c r="G99" s="165">
        <v>18967068.600000001</v>
      </c>
      <c r="H99" s="163" t="s">
        <v>462</v>
      </c>
    </row>
    <row r="100" spans="1:8">
      <c r="A100" s="160" t="s">
        <v>341</v>
      </c>
      <c r="B100" s="169">
        <v>1070000</v>
      </c>
      <c r="C100" s="169">
        <v>30000</v>
      </c>
      <c r="D100" s="165">
        <v>1100000</v>
      </c>
      <c r="E100" s="169">
        <v>54311.6</v>
      </c>
      <c r="F100" s="169">
        <v>21831.599999999999</v>
      </c>
      <c r="G100" s="165">
        <v>1045688.4</v>
      </c>
      <c r="H100" s="163" t="s">
        <v>463</v>
      </c>
    </row>
    <row r="101" spans="1:8">
      <c r="A101" s="160" t="s">
        <v>343</v>
      </c>
      <c r="B101" s="169">
        <v>40000</v>
      </c>
      <c r="C101" s="169">
        <v>0</v>
      </c>
      <c r="D101" s="165">
        <v>40000</v>
      </c>
      <c r="E101" s="169">
        <v>0</v>
      </c>
      <c r="F101" s="169">
        <v>0</v>
      </c>
      <c r="G101" s="165">
        <v>40000</v>
      </c>
      <c r="H101" s="163" t="s">
        <v>464</v>
      </c>
    </row>
    <row r="102" spans="1:8">
      <c r="A102" s="160" t="s">
        <v>345</v>
      </c>
      <c r="B102" s="169">
        <v>1001000</v>
      </c>
      <c r="C102" s="169">
        <v>55000</v>
      </c>
      <c r="D102" s="165">
        <v>1056000</v>
      </c>
      <c r="E102" s="169">
        <v>248309.99</v>
      </c>
      <c r="F102" s="169">
        <v>142754.71</v>
      </c>
      <c r="G102" s="165">
        <v>807690.01</v>
      </c>
      <c r="H102" s="163" t="s">
        <v>465</v>
      </c>
    </row>
    <row r="103" spans="1:8">
      <c r="A103" s="159" t="s">
        <v>347</v>
      </c>
      <c r="B103" s="165">
        <v>25641992</v>
      </c>
      <c r="C103" s="165">
        <v>-10058400</v>
      </c>
      <c r="D103" s="165">
        <v>15583592</v>
      </c>
      <c r="E103" s="165">
        <v>2551293.04</v>
      </c>
      <c r="F103" s="165">
        <v>2308414.3600000003</v>
      </c>
      <c r="G103" s="165">
        <v>13032298.959999999</v>
      </c>
      <c r="H103" s="151"/>
    </row>
    <row r="104" spans="1:8">
      <c r="A104" s="160" t="s">
        <v>348</v>
      </c>
      <c r="B104" s="169">
        <v>19896792</v>
      </c>
      <c r="C104" s="169">
        <v>-13333548</v>
      </c>
      <c r="D104" s="165">
        <v>6563244</v>
      </c>
      <c r="E104" s="169">
        <v>12764.33</v>
      </c>
      <c r="F104" s="169">
        <v>11764.39</v>
      </c>
      <c r="G104" s="165">
        <v>6550479.6699999999</v>
      </c>
      <c r="H104" s="163" t="s">
        <v>466</v>
      </c>
    </row>
    <row r="105" spans="1:8">
      <c r="A105" s="160" t="s">
        <v>350</v>
      </c>
      <c r="B105" s="169">
        <v>234000</v>
      </c>
      <c r="C105" s="169">
        <v>1100000</v>
      </c>
      <c r="D105" s="165">
        <v>1334000</v>
      </c>
      <c r="E105" s="169">
        <v>200000</v>
      </c>
      <c r="F105" s="169">
        <v>200000</v>
      </c>
      <c r="G105" s="165">
        <v>1134000</v>
      </c>
      <c r="H105" s="163" t="s">
        <v>467</v>
      </c>
    </row>
    <row r="106" spans="1:8">
      <c r="A106" s="160" t="s">
        <v>352</v>
      </c>
      <c r="B106" s="169">
        <v>810000</v>
      </c>
      <c r="C106" s="169">
        <v>0</v>
      </c>
      <c r="D106" s="165">
        <v>810000</v>
      </c>
      <c r="E106" s="169">
        <v>73496.800000000003</v>
      </c>
      <c r="F106" s="169">
        <v>69506.399999999994</v>
      </c>
      <c r="G106" s="165">
        <v>736503.2</v>
      </c>
      <c r="H106" s="163" t="s">
        <v>468</v>
      </c>
    </row>
    <row r="107" spans="1:8">
      <c r="A107" s="160" t="s">
        <v>354</v>
      </c>
      <c r="B107" s="169">
        <v>1198000</v>
      </c>
      <c r="C107" s="169">
        <v>2183148</v>
      </c>
      <c r="D107" s="165">
        <v>3381148</v>
      </c>
      <c r="E107" s="169">
        <v>535412.51</v>
      </c>
      <c r="F107" s="169">
        <v>535412.51</v>
      </c>
      <c r="G107" s="165">
        <v>2845735.49</v>
      </c>
      <c r="H107" s="163" t="s">
        <v>469</v>
      </c>
    </row>
    <row r="108" spans="1:8">
      <c r="A108" s="160" t="s">
        <v>356</v>
      </c>
      <c r="B108" s="169">
        <v>3025000</v>
      </c>
      <c r="C108" s="169">
        <v>-8000</v>
      </c>
      <c r="D108" s="165">
        <v>3017000</v>
      </c>
      <c r="E108" s="169">
        <v>1684546.4</v>
      </c>
      <c r="F108" s="169">
        <v>1448521.06</v>
      </c>
      <c r="G108" s="165">
        <v>1332453.6000000001</v>
      </c>
      <c r="H108" s="163" t="s">
        <v>470</v>
      </c>
    </row>
    <row r="109" spans="1:8">
      <c r="A109" s="160" t="s">
        <v>358</v>
      </c>
      <c r="B109" s="169">
        <v>70000</v>
      </c>
      <c r="C109" s="169">
        <v>0</v>
      </c>
      <c r="D109" s="165">
        <v>70000</v>
      </c>
      <c r="E109" s="169">
        <v>0</v>
      </c>
      <c r="F109" s="169">
        <v>0</v>
      </c>
      <c r="G109" s="165">
        <v>70000</v>
      </c>
      <c r="H109" s="163" t="s">
        <v>471</v>
      </c>
    </row>
    <row r="110" spans="1:8">
      <c r="A110" s="160" t="s">
        <v>360</v>
      </c>
      <c r="B110" s="169">
        <v>76200</v>
      </c>
      <c r="C110" s="169">
        <v>0</v>
      </c>
      <c r="D110" s="165">
        <v>76200</v>
      </c>
      <c r="E110" s="169">
        <v>3313</v>
      </c>
      <c r="F110" s="169">
        <v>1450</v>
      </c>
      <c r="G110" s="165">
        <v>72887</v>
      </c>
      <c r="H110" s="163" t="s">
        <v>472</v>
      </c>
    </row>
    <row r="111" spans="1:8">
      <c r="A111" s="160" t="s">
        <v>362</v>
      </c>
      <c r="B111" s="169">
        <v>260000</v>
      </c>
      <c r="C111" s="169">
        <v>0</v>
      </c>
      <c r="D111" s="165">
        <v>260000</v>
      </c>
      <c r="E111" s="169">
        <v>41760</v>
      </c>
      <c r="F111" s="169">
        <v>41760</v>
      </c>
      <c r="G111" s="165">
        <v>218240</v>
      </c>
      <c r="H111" s="163" t="s">
        <v>473</v>
      </c>
    </row>
    <row r="112" spans="1:8">
      <c r="A112" s="160" t="s">
        <v>364</v>
      </c>
      <c r="B112" s="169">
        <v>72000</v>
      </c>
      <c r="C112" s="169">
        <v>0</v>
      </c>
      <c r="D112" s="165">
        <v>72000</v>
      </c>
      <c r="E112" s="169">
        <v>0</v>
      </c>
      <c r="F112" s="169">
        <v>0</v>
      </c>
      <c r="G112" s="165">
        <v>72000</v>
      </c>
      <c r="H112" s="163" t="s">
        <v>474</v>
      </c>
    </row>
    <row r="113" spans="1:8">
      <c r="A113" s="159" t="s">
        <v>366</v>
      </c>
      <c r="B113" s="165">
        <v>1992000</v>
      </c>
      <c r="C113" s="165">
        <v>7100000</v>
      </c>
      <c r="D113" s="165">
        <v>9092000</v>
      </c>
      <c r="E113" s="165">
        <v>867450</v>
      </c>
      <c r="F113" s="165">
        <v>867450</v>
      </c>
      <c r="G113" s="165">
        <v>8224550</v>
      </c>
      <c r="H113" s="151"/>
    </row>
    <row r="114" spans="1:8">
      <c r="A114" s="160" t="s">
        <v>367</v>
      </c>
      <c r="B114" s="165"/>
      <c r="C114" s="165"/>
      <c r="D114" s="165">
        <v>0</v>
      </c>
      <c r="E114" s="165"/>
      <c r="F114" s="165"/>
      <c r="G114" s="165">
        <v>0</v>
      </c>
      <c r="H114" s="163" t="s">
        <v>475</v>
      </c>
    </row>
    <row r="115" spans="1:8">
      <c r="A115" s="160" t="s">
        <v>369</v>
      </c>
      <c r="B115" s="165"/>
      <c r="C115" s="165"/>
      <c r="D115" s="165">
        <v>0</v>
      </c>
      <c r="E115" s="165"/>
      <c r="F115" s="165"/>
      <c r="G115" s="165">
        <v>0</v>
      </c>
      <c r="H115" s="163" t="s">
        <v>476</v>
      </c>
    </row>
    <row r="116" spans="1:8">
      <c r="A116" s="160" t="s">
        <v>371</v>
      </c>
      <c r="B116" s="165"/>
      <c r="C116" s="165"/>
      <c r="D116" s="165">
        <v>0</v>
      </c>
      <c r="E116" s="165"/>
      <c r="F116" s="165"/>
      <c r="G116" s="165">
        <v>0</v>
      </c>
      <c r="H116" s="163" t="s">
        <v>477</v>
      </c>
    </row>
    <row r="117" spans="1:8">
      <c r="A117" s="160" t="s">
        <v>373</v>
      </c>
      <c r="B117" s="169">
        <v>1992000</v>
      </c>
      <c r="C117" s="169">
        <v>7100000</v>
      </c>
      <c r="D117" s="165">
        <v>9092000</v>
      </c>
      <c r="E117" s="169">
        <v>867450</v>
      </c>
      <c r="F117" s="169">
        <v>867450</v>
      </c>
      <c r="G117" s="165">
        <v>8224550</v>
      </c>
      <c r="H117" s="163" t="s">
        <v>478</v>
      </c>
    </row>
    <row r="118" spans="1:8">
      <c r="A118" s="160" t="s">
        <v>375</v>
      </c>
      <c r="B118" s="165"/>
      <c r="C118" s="165"/>
      <c r="D118" s="165">
        <v>0</v>
      </c>
      <c r="E118" s="165"/>
      <c r="F118" s="165"/>
      <c r="G118" s="165">
        <v>0</v>
      </c>
      <c r="H118" s="163" t="s">
        <v>479</v>
      </c>
    </row>
    <row r="119" spans="1:8">
      <c r="A119" s="160" t="s">
        <v>377</v>
      </c>
      <c r="B119" s="165"/>
      <c r="C119" s="165"/>
      <c r="D119" s="165">
        <v>0</v>
      </c>
      <c r="E119" s="165"/>
      <c r="F119" s="165"/>
      <c r="G119" s="165">
        <v>0</v>
      </c>
      <c r="H119" s="163" t="s">
        <v>480</v>
      </c>
    </row>
    <row r="120" spans="1:8">
      <c r="A120" s="160" t="s">
        <v>379</v>
      </c>
      <c r="B120" s="165"/>
      <c r="C120" s="165"/>
      <c r="D120" s="165">
        <v>0</v>
      </c>
      <c r="E120" s="165"/>
      <c r="F120" s="165"/>
      <c r="G120" s="165">
        <v>0</v>
      </c>
      <c r="H120" s="168" t="s">
        <v>481</v>
      </c>
    </row>
    <row r="121" spans="1:8">
      <c r="A121" s="160" t="s">
        <v>381</v>
      </c>
      <c r="B121" s="165"/>
      <c r="C121" s="165"/>
      <c r="D121" s="165">
        <v>0</v>
      </c>
      <c r="E121" s="165"/>
      <c r="F121" s="165"/>
      <c r="G121" s="165">
        <v>0</v>
      </c>
      <c r="H121" s="168" t="s">
        <v>482</v>
      </c>
    </row>
    <row r="122" spans="1:8">
      <c r="A122" s="160" t="s">
        <v>383</v>
      </c>
      <c r="B122" s="165"/>
      <c r="C122" s="165"/>
      <c r="D122" s="165">
        <v>0</v>
      </c>
      <c r="E122" s="165"/>
      <c r="F122" s="165"/>
      <c r="G122" s="165">
        <v>0</v>
      </c>
      <c r="H122" s="163" t="s">
        <v>483</v>
      </c>
    </row>
    <row r="123" spans="1:8">
      <c r="A123" s="159" t="s">
        <v>385</v>
      </c>
      <c r="B123" s="165">
        <v>4340000</v>
      </c>
      <c r="C123" s="165">
        <v>0</v>
      </c>
      <c r="D123" s="165">
        <v>4340000</v>
      </c>
      <c r="E123" s="165">
        <v>16914.32</v>
      </c>
      <c r="F123" s="165">
        <v>16914.32</v>
      </c>
      <c r="G123" s="165">
        <v>4323085.68</v>
      </c>
      <c r="H123" s="151"/>
    </row>
    <row r="124" spans="1:8">
      <c r="A124" s="160" t="s">
        <v>386</v>
      </c>
      <c r="B124" s="169">
        <v>265000</v>
      </c>
      <c r="C124" s="169">
        <v>0</v>
      </c>
      <c r="D124" s="165">
        <v>265000</v>
      </c>
      <c r="E124" s="169">
        <v>16914.32</v>
      </c>
      <c r="F124" s="169">
        <v>16914.32</v>
      </c>
      <c r="G124" s="165">
        <v>248085.68</v>
      </c>
      <c r="H124" s="163" t="s">
        <v>484</v>
      </c>
    </row>
    <row r="125" spans="1:8">
      <c r="A125" s="160" t="s">
        <v>388</v>
      </c>
      <c r="B125" s="169">
        <v>130000</v>
      </c>
      <c r="C125" s="169">
        <v>0</v>
      </c>
      <c r="D125" s="165">
        <v>130000</v>
      </c>
      <c r="E125" s="169">
        <v>0</v>
      </c>
      <c r="F125" s="169">
        <v>0</v>
      </c>
      <c r="G125" s="165">
        <v>130000</v>
      </c>
      <c r="H125" s="163" t="s">
        <v>485</v>
      </c>
    </row>
    <row r="126" spans="1:8">
      <c r="A126" s="160" t="s">
        <v>390</v>
      </c>
      <c r="B126" s="165"/>
      <c r="C126" s="165"/>
      <c r="D126" s="165">
        <v>0</v>
      </c>
      <c r="E126" s="165"/>
      <c r="F126" s="165"/>
      <c r="G126" s="165">
        <v>0</v>
      </c>
      <c r="H126" s="163" t="s">
        <v>486</v>
      </c>
    </row>
    <row r="127" spans="1:8">
      <c r="A127" s="160" t="s">
        <v>392</v>
      </c>
      <c r="B127" s="169">
        <v>2370000</v>
      </c>
      <c r="C127" s="169">
        <v>0</v>
      </c>
      <c r="D127" s="165">
        <v>2370000</v>
      </c>
      <c r="E127" s="169">
        <v>0</v>
      </c>
      <c r="F127" s="169">
        <v>0</v>
      </c>
      <c r="G127" s="165">
        <v>2370000</v>
      </c>
      <c r="H127" s="163" t="s">
        <v>487</v>
      </c>
    </row>
    <row r="128" spans="1:8">
      <c r="A128" s="160" t="s">
        <v>394</v>
      </c>
      <c r="B128" s="169">
        <v>1000000</v>
      </c>
      <c r="C128" s="169">
        <v>0</v>
      </c>
      <c r="D128" s="165">
        <v>1000000</v>
      </c>
      <c r="E128" s="169">
        <v>0</v>
      </c>
      <c r="F128" s="169">
        <v>0</v>
      </c>
      <c r="G128" s="165">
        <v>1000000</v>
      </c>
      <c r="H128" s="163" t="s">
        <v>488</v>
      </c>
    </row>
    <row r="129" spans="1:8">
      <c r="A129" s="160" t="s">
        <v>396</v>
      </c>
      <c r="B129" s="169">
        <v>420000</v>
      </c>
      <c r="C129" s="169">
        <v>0</v>
      </c>
      <c r="D129" s="165">
        <v>420000</v>
      </c>
      <c r="E129" s="169">
        <v>0</v>
      </c>
      <c r="F129" s="169">
        <v>0</v>
      </c>
      <c r="G129" s="165">
        <v>420000</v>
      </c>
      <c r="H129" s="163" t="s">
        <v>489</v>
      </c>
    </row>
    <row r="130" spans="1:8">
      <c r="A130" s="160" t="s">
        <v>398</v>
      </c>
      <c r="B130" s="165"/>
      <c r="C130" s="165"/>
      <c r="D130" s="165">
        <v>0</v>
      </c>
      <c r="E130" s="165"/>
      <c r="F130" s="165"/>
      <c r="G130" s="165">
        <v>0</v>
      </c>
      <c r="H130" s="163" t="s">
        <v>490</v>
      </c>
    </row>
    <row r="131" spans="1:8">
      <c r="A131" s="160" t="s">
        <v>400</v>
      </c>
      <c r="B131" s="165"/>
      <c r="C131" s="165"/>
      <c r="D131" s="165">
        <v>0</v>
      </c>
      <c r="E131" s="165"/>
      <c r="F131" s="165"/>
      <c r="G131" s="165">
        <v>0</v>
      </c>
      <c r="H131" s="163" t="s">
        <v>491</v>
      </c>
    </row>
    <row r="132" spans="1:8">
      <c r="A132" s="160" t="s">
        <v>402</v>
      </c>
      <c r="B132" s="169">
        <v>155000</v>
      </c>
      <c r="C132" s="169">
        <v>0</v>
      </c>
      <c r="D132" s="165">
        <v>155000</v>
      </c>
      <c r="E132" s="169">
        <v>0</v>
      </c>
      <c r="F132" s="169">
        <v>0</v>
      </c>
      <c r="G132" s="165">
        <v>155000</v>
      </c>
      <c r="H132" s="163" t="s">
        <v>492</v>
      </c>
    </row>
    <row r="133" spans="1:8">
      <c r="A133" s="159" t="s">
        <v>404</v>
      </c>
      <c r="B133" s="165">
        <v>32443350</v>
      </c>
      <c r="C133" s="165">
        <v>30825133.050000001</v>
      </c>
      <c r="D133" s="165">
        <v>63268483.049999997</v>
      </c>
      <c r="E133" s="165">
        <v>2615028.8199999998</v>
      </c>
      <c r="F133" s="165">
        <v>2362451.75</v>
      </c>
      <c r="G133" s="165">
        <v>60653454.229999997</v>
      </c>
      <c r="H133" s="151"/>
    </row>
    <row r="134" spans="1:8">
      <c r="A134" s="160" t="s">
        <v>405</v>
      </c>
      <c r="B134" s="169">
        <v>27893350</v>
      </c>
      <c r="C134" s="169">
        <v>30813868.050000001</v>
      </c>
      <c r="D134" s="165">
        <v>58707218.049999997</v>
      </c>
      <c r="E134" s="169">
        <v>2362451.75</v>
      </c>
      <c r="F134" s="169">
        <v>2362451.75</v>
      </c>
      <c r="G134" s="165">
        <v>56344766.299999997</v>
      </c>
      <c r="H134" s="163" t="s">
        <v>493</v>
      </c>
    </row>
    <row r="135" spans="1:8">
      <c r="A135" s="160" t="s">
        <v>407</v>
      </c>
      <c r="B135" s="169">
        <v>550000</v>
      </c>
      <c r="C135" s="169">
        <v>1959265</v>
      </c>
      <c r="D135" s="165">
        <v>2509265</v>
      </c>
      <c r="E135" s="169">
        <v>252577.07</v>
      </c>
      <c r="F135" s="169">
        <v>0</v>
      </c>
      <c r="G135" s="165">
        <v>2256687.9300000002</v>
      </c>
      <c r="H135" s="163" t="s">
        <v>494</v>
      </c>
    </row>
    <row r="136" spans="1:8">
      <c r="A136" s="160" t="s">
        <v>409</v>
      </c>
      <c r="B136" s="169">
        <v>4000000</v>
      </c>
      <c r="C136" s="169">
        <v>-1948000</v>
      </c>
      <c r="D136" s="165">
        <v>2052000</v>
      </c>
      <c r="E136" s="169">
        <v>0</v>
      </c>
      <c r="F136" s="169">
        <v>0</v>
      </c>
      <c r="G136" s="165">
        <v>2052000</v>
      </c>
      <c r="H136" s="163" t="s">
        <v>495</v>
      </c>
    </row>
    <row r="137" spans="1:8">
      <c r="A137" s="159" t="s">
        <v>411</v>
      </c>
      <c r="B137" s="165">
        <v>1100000</v>
      </c>
      <c r="C137" s="165">
        <v>943229</v>
      </c>
      <c r="D137" s="165">
        <v>2043229</v>
      </c>
      <c r="E137" s="165">
        <v>0</v>
      </c>
      <c r="F137" s="165">
        <v>0</v>
      </c>
      <c r="G137" s="165">
        <v>2043229</v>
      </c>
      <c r="H137" s="151"/>
    </row>
    <row r="138" spans="1:8">
      <c r="A138" s="160" t="s">
        <v>412</v>
      </c>
      <c r="B138" s="165"/>
      <c r="C138" s="165"/>
      <c r="D138" s="165">
        <v>0</v>
      </c>
      <c r="E138" s="165"/>
      <c r="F138" s="165"/>
      <c r="G138" s="165">
        <v>0</v>
      </c>
      <c r="H138" s="163" t="s">
        <v>496</v>
      </c>
    </row>
    <row r="139" spans="1:8">
      <c r="A139" s="160" t="s">
        <v>414</v>
      </c>
      <c r="B139" s="165"/>
      <c r="C139" s="165"/>
      <c r="D139" s="165">
        <v>0</v>
      </c>
      <c r="E139" s="165"/>
      <c r="F139" s="165"/>
      <c r="G139" s="165">
        <v>0</v>
      </c>
      <c r="H139" s="163" t="s">
        <v>497</v>
      </c>
    </row>
    <row r="140" spans="1:8">
      <c r="A140" s="160" t="s">
        <v>416</v>
      </c>
      <c r="B140" s="165"/>
      <c r="C140" s="165"/>
      <c r="D140" s="165">
        <v>0</v>
      </c>
      <c r="E140" s="165"/>
      <c r="F140" s="165"/>
      <c r="G140" s="165">
        <v>0</v>
      </c>
      <c r="H140" s="163" t="s">
        <v>498</v>
      </c>
    </row>
    <row r="141" spans="1:8">
      <c r="A141" s="160" t="s">
        <v>418</v>
      </c>
      <c r="B141" s="165"/>
      <c r="C141" s="165"/>
      <c r="D141" s="165">
        <v>0</v>
      </c>
      <c r="E141" s="165"/>
      <c r="F141" s="165"/>
      <c r="G141" s="165">
        <v>0</v>
      </c>
      <c r="H141" s="163" t="s">
        <v>499</v>
      </c>
    </row>
    <row r="142" spans="1:8">
      <c r="A142" s="160" t="s">
        <v>420</v>
      </c>
      <c r="B142" s="165"/>
      <c r="C142" s="165"/>
      <c r="D142" s="165">
        <v>0</v>
      </c>
      <c r="E142" s="165"/>
      <c r="F142" s="165"/>
      <c r="G142" s="165">
        <v>0</v>
      </c>
      <c r="H142" s="163" t="s">
        <v>500</v>
      </c>
    </row>
    <row r="143" spans="1:8">
      <c r="A143" s="160" t="s">
        <v>422</v>
      </c>
      <c r="B143" s="165"/>
      <c r="C143" s="165"/>
      <c r="D143" s="165">
        <v>0</v>
      </c>
      <c r="E143" s="165"/>
      <c r="F143" s="165"/>
      <c r="G143" s="165">
        <v>0</v>
      </c>
      <c r="H143" s="163"/>
    </row>
    <row r="144" spans="1:8">
      <c r="A144" s="160" t="s">
        <v>423</v>
      </c>
      <c r="B144" s="165"/>
      <c r="C144" s="165"/>
      <c r="D144" s="165">
        <v>0</v>
      </c>
      <c r="E144" s="165"/>
      <c r="F144" s="165"/>
      <c r="G144" s="165">
        <v>0</v>
      </c>
      <c r="H144" s="163" t="s">
        <v>501</v>
      </c>
    </row>
    <row r="145" spans="1:8">
      <c r="A145" s="160" t="s">
        <v>425</v>
      </c>
      <c r="B145" s="169">
        <v>1100000</v>
      </c>
      <c r="C145" s="169">
        <v>943229</v>
      </c>
      <c r="D145" s="165">
        <v>2043229</v>
      </c>
      <c r="E145" s="169">
        <v>0</v>
      </c>
      <c r="F145" s="169">
        <v>0</v>
      </c>
      <c r="G145" s="165">
        <v>2043229</v>
      </c>
      <c r="H145" s="163" t="s">
        <v>502</v>
      </c>
    </row>
    <row r="146" spans="1:8">
      <c r="A146" s="159" t="s">
        <v>427</v>
      </c>
      <c r="B146" s="165">
        <v>0</v>
      </c>
      <c r="C146" s="165">
        <v>0</v>
      </c>
      <c r="D146" s="165">
        <v>0</v>
      </c>
      <c r="E146" s="165">
        <v>0</v>
      </c>
      <c r="F146" s="165">
        <v>0</v>
      </c>
      <c r="G146" s="165">
        <v>0</v>
      </c>
      <c r="H146" s="151"/>
    </row>
    <row r="147" spans="1:8">
      <c r="A147" s="160" t="s">
        <v>428</v>
      </c>
      <c r="B147" s="165"/>
      <c r="C147" s="165"/>
      <c r="D147" s="165">
        <v>0</v>
      </c>
      <c r="E147" s="165"/>
      <c r="F147" s="165"/>
      <c r="G147" s="165">
        <v>0</v>
      </c>
      <c r="H147" s="163" t="s">
        <v>503</v>
      </c>
    </row>
    <row r="148" spans="1:8">
      <c r="A148" s="160" t="s">
        <v>430</v>
      </c>
      <c r="B148" s="165"/>
      <c r="C148" s="165"/>
      <c r="D148" s="165">
        <v>0</v>
      </c>
      <c r="E148" s="165"/>
      <c r="F148" s="165"/>
      <c r="G148" s="165">
        <v>0</v>
      </c>
      <c r="H148" s="163" t="s">
        <v>504</v>
      </c>
    </row>
    <row r="149" spans="1:8">
      <c r="A149" s="160" t="s">
        <v>432</v>
      </c>
      <c r="B149" s="165"/>
      <c r="C149" s="165"/>
      <c r="D149" s="165">
        <v>0</v>
      </c>
      <c r="E149" s="165"/>
      <c r="F149" s="165"/>
      <c r="G149" s="165">
        <v>0</v>
      </c>
      <c r="H149" s="163" t="s">
        <v>505</v>
      </c>
    </row>
    <row r="150" spans="1:8">
      <c r="A150" s="159" t="s">
        <v>434</v>
      </c>
      <c r="B150" s="165">
        <v>5682268</v>
      </c>
      <c r="C150" s="165">
        <v>0</v>
      </c>
      <c r="D150" s="165">
        <v>5682268</v>
      </c>
      <c r="E150" s="165">
        <v>1118751.28</v>
      </c>
      <c r="F150" s="165">
        <v>1118751.28</v>
      </c>
      <c r="G150" s="165">
        <v>4563516.72</v>
      </c>
      <c r="H150" s="151"/>
    </row>
    <row r="151" spans="1:8">
      <c r="A151" s="160" t="s">
        <v>435</v>
      </c>
      <c r="B151" s="169">
        <v>3182268</v>
      </c>
      <c r="C151" s="169">
        <v>0</v>
      </c>
      <c r="D151" s="165">
        <v>3182268</v>
      </c>
      <c r="E151" s="169">
        <v>795567</v>
      </c>
      <c r="F151" s="169">
        <v>795567</v>
      </c>
      <c r="G151" s="165">
        <v>2386701</v>
      </c>
      <c r="H151" s="163" t="s">
        <v>506</v>
      </c>
    </row>
    <row r="152" spans="1:8">
      <c r="A152" s="160" t="s">
        <v>437</v>
      </c>
      <c r="B152" s="169">
        <v>2500000</v>
      </c>
      <c r="C152" s="169">
        <v>0</v>
      </c>
      <c r="D152" s="165">
        <v>2500000</v>
      </c>
      <c r="E152" s="169">
        <v>323184.28000000003</v>
      </c>
      <c r="F152" s="169">
        <v>323184.28000000003</v>
      </c>
      <c r="G152" s="165">
        <v>2176815.7199999997</v>
      </c>
      <c r="H152" s="163" t="s">
        <v>507</v>
      </c>
    </row>
    <row r="153" spans="1:8">
      <c r="A153" s="160" t="s">
        <v>439</v>
      </c>
      <c r="B153" s="165"/>
      <c r="C153" s="165"/>
      <c r="D153" s="165">
        <v>0</v>
      </c>
      <c r="E153" s="165"/>
      <c r="F153" s="165"/>
      <c r="G153" s="165">
        <v>0</v>
      </c>
      <c r="H153" s="163" t="s">
        <v>508</v>
      </c>
    </row>
    <row r="154" spans="1:8">
      <c r="A154" s="153" t="s">
        <v>441</v>
      </c>
      <c r="B154" s="165"/>
      <c r="C154" s="165"/>
      <c r="D154" s="165">
        <v>0</v>
      </c>
      <c r="E154" s="165"/>
      <c r="F154" s="165"/>
      <c r="G154" s="165">
        <v>0</v>
      </c>
      <c r="H154" s="163" t="s">
        <v>509</v>
      </c>
    </row>
    <row r="155" spans="1:8">
      <c r="A155" s="160" t="s">
        <v>443</v>
      </c>
      <c r="B155" s="165"/>
      <c r="C155" s="165"/>
      <c r="D155" s="165">
        <v>0</v>
      </c>
      <c r="E155" s="165"/>
      <c r="F155" s="165"/>
      <c r="G155" s="165">
        <v>0</v>
      </c>
      <c r="H155" s="163" t="s">
        <v>510</v>
      </c>
    </row>
    <row r="156" spans="1:8">
      <c r="A156" s="160" t="s">
        <v>445</v>
      </c>
      <c r="B156" s="165"/>
      <c r="C156" s="165"/>
      <c r="D156" s="165">
        <v>0</v>
      </c>
      <c r="E156" s="165"/>
      <c r="F156" s="165"/>
      <c r="G156" s="165">
        <v>0</v>
      </c>
      <c r="H156" s="163" t="s">
        <v>511</v>
      </c>
    </row>
    <row r="157" spans="1:8">
      <c r="A157" s="160" t="s">
        <v>447</v>
      </c>
      <c r="B157" s="165"/>
      <c r="C157" s="165"/>
      <c r="D157" s="165">
        <v>0</v>
      </c>
      <c r="E157" s="165"/>
      <c r="F157" s="165"/>
      <c r="G157" s="165">
        <v>0</v>
      </c>
      <c r="H157" s="163" t="s">
        <v>512</v>
      </c>
    </row>
    <row r="158" spans="1:8">
      <c r="A158" s="154"/>
      <c r="B158" s="166"/>
      <c r="C158" s="166"/>
      <c r="D158" s="166"/>
      <c r="E158" s="166"/>
      <c r="F158" s="166"/>
      <c r="G158" s="166"/>
      <c r="H158" s="151"/>
    </row>
    <row r="159" spans="1:8">
      <c r="A159" s="155" t="s">
        <v>513</v>
      </c>
      <c r="B159" s="164">
        <v>438548717</v>
      </c>
      <c r="C159" s="164">
        <v>51499534.519999996</v>
      </c>
      <c r="D159" s="164">
        <v>490048251.52000004</v>
      </c>
      <c r="E159" s="164">
        <v>93039913.560000002</v>
      </c>
      <c r="F159" s="164">
        <v>87560602.719999999</v>
      </c>
      <c r="G159" s="164">
        <v>397008337.96000004</v>
      </c>
      <c r="H159" s="151"/>
    </row>
    <row r="160" spans="1:8">
      <c r="A160" s="157"/>
      <c r="B160" s="167"/>
      <c r="C160" s="167"/>
      <c r="D160" s="167"/>
      <c r="E160" s="167"/>
      <c r="F160" s="167"/>
      <c r="G160" s="167"/>
      <c r="H160" s="151"/>
    </row>
    <row r="161" spans="1:8">
      <c r="A161" s="152"/>
      <c r="B161" s="150"/>
      <c r="C161" s="150"/>
      <c r="D161" s="150"/>
      <c r="E161" s="150"/>
      <c r="F161" s="150"/>
      <c r="G161" s="150"/>
      <c r="H161" s="150"/>
    </row>
  </sheetData>
  <mergeCells count="9">
    <mergeCell ref="A5:G5"/>
    <mergeCell ref="A6:G6"/>
    <mergeCell ref="A1:G1"/>
    <mergeCell ref="A7:A8"/>
    <mergeCell ref="B7:F7"/>
    <mergeCell ref="G7:G8"/>
    <mergeCell ref="A2:G2"/>
    <mergeCell ref="A3:G3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F8" sqref="F8"/>
    </sheetView>
  </sheetViews>
  <sheetFormatPr baseColWidth="10" defaultRowHeight="15"/>
  <cols>
    <col min="1" max="1" width="47.85546875" bestFit="1" customWidth="1"/>
    <col min="2" max="2" width="15.140625" bestFit="1" customWidth="1"/>
    <col min="3" max="3" width="14.140625" bestFit="1" customWidth="1"/>
    <col min="4" max="4" width="15.140625" bestFit="1" customWidth="1"/>
    <col min="5" max="6" width="14.140625" bestFit="1" customWidth="1"/>
    <col min="7" max="7" width="15.140625" bestFit="1" customWidth="1"/>
  </cols>
  <sheetData>
    <row r="1" spans="1:7" ht="21">
      <c r="A1" s="359" t="s">
        <v>514</v>
      </c>
      <c r="B1" s="359"/>
      <c r="C1" s="359"/>
      <c r="D1" s="359"/>
      <c r="E1" s="359"/>
      <c r="F1" s="359"/>
      <c r="G1" s="359"/>
    </row>
    <row r="2" spans="1:7">
      <c r="A2" s="340" t="s">
        <v>122</v>
      </c>
      <c r="B2" s="341"/>
      <c r="C2" s="341"/>
      <c r="D2" s="341"/>
      <c r="E2" s="341"/>
      <c r="F2" s="341"/>
      <c r="G2" s="342"/>
    </row>
    <row r="3" spans="1:7">
      <c r="A3" s="343" t="s">
        <v>304</v>
      </c>
      <c r="B3" s="344"/>
      <c r="C3" s="344"/>
      <c r="D3" s="344"/>
      <c r="E3" s="344"/>
      <c r="F3" s="344"/>
      <c r="G3" s="345"/>
    </row>
    <row r="4" spans="1:7">
      <c r="A4" s="343" t="s">
        <v>515</v>
      </c>
      <c r="B4" s="344"/>
      <c r="C4" s="344"/>
      <c r="D4" s="344"/>
      <c r="E4" s="344"/>
      <c r="F4" s="344"/>
      <c r="G4" s="345"/>
    </row>
    <row r="5" spans="1:7">
      <c r="A5" s="346" t="s">
        <v>168</v>
      </c>
      <c r="B5" s="347"/>
      <c r="C5" s="347"/>
      <c r="D5" s="347"/>
      <c r="E5" s="347"/>
      <c r="F5" s="347"/>
      <c r="G5" s="348"/>
    </row>
    <row r="6" spans="1:7">
      <c r="A6" s="349" t="s">
        <v>2</v>
      </c>
      <c r="B6" s="350"/>
      <c r="C6" s="350"/>
      <c r="D6" s="350"/>
      <c r="E6" s="350"/>
      <c r="F6" s="350"/>
      <c r="G6" s="351"/>
    </row>
    <row r="7" spans="1:7">
      <c r="A7" s="354" t="s">
        <v>4</v>
      </c>
      <c r="B7" s="364" t="s">
        <v>306</v>
      </c>
      <c r="C7" s="364"/>
      <c r="D7" s="364"/>
      <c r="E7" s="364"/>
      <c r="F7" s="364"/>
      <c r="G7" s="365" t="s">
        <v>307</v>
      </c>
    </row>
    <row r="8" spans="1:7" ht="30">
      <c r="A8" s="355"/>
      <c r="B8" s="177" t="s">
        <v>308</v>
      </c>
      <c r="C8" s="178" t="s">
        <v>238</v>
      </c>
      <c r="D8" s="177" t="s">
        <v>239</v>
      </c>
      <c r="E8" s="177" t="s">
        <v>194</v>
      </c>
      <c r="F8" s="177" t="s">
        <v>211</v>
      </c>
      <c r="G8" s="366"/>
    </row>
    <row r="9" spans="1:7">
      <c r="A9" s="172" t="s">
        <v>516</v>
      </c>
      <c r="B9" s="179">
        <v>335346107</v>
      </c>
      <c r="C9" s="179">
        <v>18266972.469999999</v>
      </c>
      <c r="D9" s="179">
        <v>353613079.47000003</v>
      </c>
      <c r="E9" s="179">
        <v>78475513.359999999</v>
      </c>
      <c r="F9" s="179">
        <v>75108123.329999998</v>
      </c>
      <c r="G9" s="179">
        <v>275137566.11000001</v>
      </c>
    </row>
    <row r="10" spans="1:7">
      <c r="A10" s="184">
        <v>3111</v>
      </c>
      <c r="B10" s="185">
        <v>335346107</v>
      </c>
      <c r="C10" s="185">
        <v>0</v>
      </c>
      <c r="D10" s="180">
        <v>335346107</v>
      </c>
      <c r="E10" s="185">
        <v>78475513.359999999</v>
      </c>
      <c r="F10" s="185">
        <v>75108123.329999998</v>
      </c>
      <c r="G10" s="180">
        <v>256870593.63999999</v>
      </c>
    </row>
    <row r="11" spans="1:7">
      <c r="A11" s="184">
        <v>3111</v>
      </c>
      <c r="B11" s="185">
        <v>0</v>
      </c>
      <c r="C11" s="185">
        <v>18266972.469999999</v>
      </c>
      <c r="D11" s="180">
        <v>18266972.469999999</v>
      </c>
      <c r="E11" s="185">
        <v>0</v>
      </c>
      <c r="F11" s="185">
        <v>0</v>
      </c>
      <c r="G11" s="180">
        <v>18266972.469999999</v>
      </c>
    </row>
    <row r="12" spans="1:7">
      <c r="A12" s="176" t="s">
        <v>517</v>
      </c>
      <c r="B12" s="180"/>
      <c r="C12" s="180"/>
      <c r="D12" s="180">
        <v>0</v>
      </c>
      <c r="E12" s="180"/>
      <c r="F12" s="180"/>
      <c r="G12" s="180">
        <v>0</v>
      </c>
    </row>
    <row r="13" spans="1:7">
      <c r="A13" s="176" t="s">
        <v>518</v>
      </c>
      <c r="B13" s="180"/>
      <c r="C13" s="180"/>
      <c r="D13" s="180">
        <v>0</v>
      </c>
      <c r="E13" s="180"/>
      <c r="F13" s="180"/>
      <c r="G13" s="180">
        <v>0</v>
      </c>
    </row>
    <row r="14" spans="1:7">
      <c r="A14" s="176" t="s">
        <v>519</v>
      </c>
      <c r="B14" s="180"/>
      <c r="C14" s="180"/>
      <c r="D14" s="180">
        <v>0</v>
      </c>
      <c r="E14" s="180"/>
      <c r="F14" s="180"/>
      <c r="G14" s="180">
        <v>0</v>
      </c>
    </row>
    <row r="15" spans="1:7">
      <c r="A15" s="176" t="s">
        <v>520</v>
      </c>
      <c r="B15" s="180"/>
      <c r="C15" s="180"/>
      <c r="D15" s="180">
        <v>0</v>
      </c>
      <c r="E15" s="180"/>
      <c r="F15" s="180"/>
      <c r="G15" s="180">
        <v>0</v>
      </c>
    </row>
    <row r="16" spans="1:7">
      <c r="A16" s="176" t="s">
        <v>521</v>
      </c>
      <c r="B16" s="180"/>
      <c r="C16" s="180"/>
      <c r="D16" s="180">
        <v>0</v>
      </c>
      <c r="E16" s="180"/>
      <c r="F16" s="180"/>
      <c r="G16" s="180">
        <v>0</v>
      </c>
    </row>
    <row r="17" spans="1:7">
      <c r="A17" s="176" t="s">
        <v>522</v>
      </c>
      <c r="B17" s="180"/>
      <c r="C17" s="180"/>
      <c r="D17" s="180">
        <v>0</v>
      </c>
      <c r="E17" s="180"/>
      <c r="F17" s="180"/>
      <c r="G17" s="180">
        <v>0</v>
      </c>
    </row>
    <row r="18" spans="1:7">
      <c r="A18" s="175" t="s">
        <v>150</v>
      </c>
      <c r="B18" s="181"/>
      <c r="C18" s="181"/>
      <c r="D18" s="181"/>
      <c r="E18" s="181"/>
      <c r="F18" s="181"/>
      <c r="G18" s="181"/>
    </row>
    <row r="19" spans="1:7">
      <c r="A19" s="173" t="s">
        <v>523</v>
      </c>
      <c r="B19" s="182">
        <v>103202610</v>
      </c>
      <c r="C19" s="182">
        <v>33232562.050000001</v>
      </c>
      <c r="D19" s="182">
        <v>136435172.05000001</v>
      </c>
      <c r="E19" s="182">
        <v>14564400.199999999</v>
      </c>
      <c r="F19" s="182">
        <v>12452479.390000001</v>
      </c>
      <c r="G19" s="182">
        <v>121870771.85000001</v>
      </c>
    </row>
    <row r="20" spans="1:7">
      <c r="A20" s="184">
        <v>3111</v>
      </c>
      <c r="B20" s="185">
        <v>103202610</v>
      </c>
      <c r="C20" s="185">
        <v>33232562.050000001</v>
      </c>
      <c r="D20" s="180">
        <v>136435172.05000001</v>
      </c>
      <c r="E20" s="185">
        <v>14564400.199999999</v>
      </c>
      <c r="F20" s="185">
        <v>12452479.390000001</v>
      </c>
      <c r="G20" s="180">
        <v>121870771.85000001</v>
      </c>
    </row>
    <row r="21" spans="1:7">
      <c r="A21" s="176" t="s">
        <v>524</v>
      </c>
      <c r="B21" s="180"/>
      <c r="C21" s="180"/>
      <c r="D21" s="180">
        <v>0</v>
      </c>
      <c r="E21" s="180"/>
      <c r="F21" s="180"/>
      <c r="G21" s="180">
        <v>0</v>
      </c>
    </row>
    <row r="22" spans="1:7">
      <c r="A22" s="176" t="s">
        <v>517</v>
      </c>
      <c r="B22" s="180"/>
      <c r="C22" s="180"/>
      <c r="D22" s="180">
        <v>0</v>
      </c>
      <c r="E22" s="180"/>
      <c r="F22" s="180"/>
      <c r="G22" s="180">
        <v>0</v>
      </c>
    </row>
    <row r="23" spans="1:7">
      <c r="A23" s="176" t="s">
        <v>518</v>
      </c>
      <c r="B23" s="180"/>
      <c r="C23" s="180"/>
      <c r="D23" s="180">
        <v>0</v>
      </c>
      <c r="E23" s="180"/>
      <c r="F23" s="180"/>
      <c r="G23" s="180">
        <v>0</v>
      </c>
    </row>
    <row r="24" spans="1:7">
      <c r="A24" s="176" t="s">
        <v>519</v>
      </c>
      <c r="B24" s="180"/>
      <c r="C24" s="180"/>
      <c r="D24" s="180">
        <v>0</v>
      </c>
      <c r="E24" s="180"/>
      <c r="F24" s="180"/>
      <c r="G24" s="180">
        <v>0</v>
      </c>
    </row>
    <row r="25" spans="1:7">
      <c r="A25" s="176" t="s">
        <v>520</v>
      </c>
      <c r="B25" s="180"/>
      <c r="C25" s="180"/>
      <c r="D25" s="180">
        <v>0</v>
      </c>
      <c r="E25" s="180"/>
      <c r="F25" s="180"/>
      <c r="G25" s="180">
        <v>0</v>
      </c>
    </row>
    <row r="26" spans="1:7">
      <c r="A26" s="176" t="s">
        <v>521</v>
      </c>
      <c r="B26" s="180"/>
      <c r="C26" s="180"/>
      <c r="D26" s="180">
        <v>0</v>
      </c>
      <c r="E26" s="180"/>
      <c r="F26" s="180"/>
      <c r="G26" s="180">
        <v>0</v>
      </c>
    </row>
    <row r="27" spans="1:7">
      <c r="A27" s="176" t="s">
        <v>522</v>
      </c>
      <c r="B27" s="180"/>
      <c r="C27" s="180"/>
      <c r="D27" s="180">
        <v>0</v>
      </c>
      <c r="E27" s="180"/>
      <c r="F27" s="180"/>
      <c r="G27" s="180">
        <v>0</v>
      </c>
    </row>
    <row r="28" spans="1:7">
      <c r="A28" s="175" t="s">
        <v>150</v>
      </c>
      <c r="B28" s="181"/>
      <c r="C28" s="181"/>
      <c r="D28" s="180">
        <v>0</v>
      </c>
      <c r="E28" s="180"/>
      <c r="F28" s="180"/>
      <c r="G28" s="180">
        <v>0</v>
      </c>
    </row>
    <row r="29" spans="1:7">
      <c r="A29" s="173" t="s">
        <v>513</v>
      </c>
      <c r="B29" s="182">
        <v>438548717</v>
      </c>
      <c r="C29" s="182">
        <v>51499534.519999996</v>
      </c>
      <c r="D29" s="182">
        <v>490048251.51999998</v>
      </c>
      <c r="E29" s="182">
        <v>93039913.560000002</v>
      </c>
      <c r="F29" s="182">
        <v>87560602.719999999</v>
      </c>
      <c r="G29" s="182">
        <v>397008337.95999998</v>
      </c>
    </row>
    <row r="30" spans="1:7">
      <c r="A30" s="174"/>
      <c r="B30" s="183"/>
      <c r="C30" s="183"/>
      <c r="D30" s="183"/>
      <c r="E30" s="183"/>
      <c r="F30" s="183"/>
      <c r="G30" s="183"/>
    </row>
    <row r="31" spans="1:7">
      <c r="A31" s="171"/>
      <c r="B31" s="170"/>
      <c r="C31" s="170"/>
      <c r="D31" s="170"/>
      <c r="E31" s="170"/>
      <c r="F31" s="170"/>
      <c r="G31" s="170"/>
    </row>
  </sheetData>
  <mergeCells count="9">
    <mergeCell ref="A1:G1"/>
    <mergeCell ref="A2:G2"/>
    <mergeCell ref="A3:G3"/>
    <mergeCell ref="A4:G4"/>
    <mergeCell ref="A5:G5"/>
    <mergeCell ref="A6:G6"/>
    <mergeCell ref="A7:A8"/>
    <mergeCell ref="B7:F7"/>
    <mergeCell ref="G7:G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workbookViewId="0">
      <selection activeCell="B8" sqref="B8"/>
    </sheetView>
  </sheetViews>
  <sheetFormatPr baseColWidth="10" defaultRowHeight="15"/>
  <cols>
    <col min="1" max="1" width="72.7109375" customWidth="1"/>
    <col min="2" max="7" width="20.42578125" customWidth="1"/>
  </cols>
  <sheetData>
    <row r="1" spans="1:8" ht="21">
      <c r="A1" s="367" t="s">
        <v>525</v>
      </c>
      <c r="B1" s="368"/>
      <c r="C1" s="368"/>
      <c r="D1" s="368"/>
      <c r="E1" s="368"/>
      <c r="F1" s="368"/>
      <c r="G1" s="368"/>
      <c r="H1" s="186"/>
    </row>
    <row r="2" spans="1:8">
      <c r="A2" s="340" t="s">
        <v>122</v>
      </c>
      <c r="B2" s="341"/>
      <c r="C2" s="341"/>
      <c r="D2" s="341"/>
      <c r="E2" s="341"/>
      <c r="F2" s="341"/>
      <c r="G2" s="342"/>
      <c r="H2" s="186"/>
    </row>
    <row r="3" spans="1:8">
      <c r="A3" s="343" t="s">
        <v>526</v>
      </c>
      <c r="B3" s="344"/>
      <c r="C3" s="344"/>
      <c r="D3" s="344"/>
      <c r="E3" s="344"/>
      <c r="F3" s="344"/>
      <c r="G3" s="345"/>
      <c r="H3" s="186"/>
    </row>
    <row r="4" spans="1:8">
      <c r="A4" s="343" t="s">
        <v>527</v>
      </c>
      <c r="B4" s="344"/>
      <c r="C4" s="344"/>
      <c r="D4" s="344"/>
      <c r="E4" s="344"/>
      <c r="F4" s="344"/>
      <c r="G4" s="345"/>
      <c r="H4" s="186"/>
    </row>
    <row r="5" spans="1:8">
      <c r="A5" s="346" t="s">
        <v>168</v>
      </c>
      <c r="B5" s="347"/>
      <c r="C5" s="347"/>
      <c r="D5" s="347"/>
      <c r="E5" s="347"/>
      <c r="F5" s="347"/>
      <c r="G5" s="348"/>
      <c r="H5" s="186"/>
    </row>
    <row r="6" spans="1:8">
      <c r="A6" s="349" t="s">
        <v>2</v>
      </c>
      <c r="B6" s="350"/>
      <c r="C6" s="350"/>
      <c r="D6" s="350"/>
      <c r="E6" s="350"/>
      <c r="F6" s="350"/>
      <c r="G6" s="351"/>
      <c r="H6" s="186"/>
    </row>
    <row r="7" spans="1:8">
      <c r="A7" s="344" t="s">
        <v>4</v>
      </c>
      <c r="B7" s="349" t="s">
        <v>306</v>
      </c>
      <c r="C7" s="350"/>
      <c r="D7" s="350"/>
      <c r="E7" s="350"/>
      <c r="F7" s="351"/>
      <c r="G7" s="361" t="s">
        <v>528</v>
      </c>
      <c r="H7" s="186"/>
    </row>
    <row r="8" spans="1:8" ht="30">
      <c r="A8" s="344"/>
      <c r="B8" s="192" t="s">
        <v>308</v>
      </c>
      <c r="C8" s="188" t="s">
        <v>529</v>
      </c>
      <c r="D8" s="192" t="s">
        <v>310</v>
      </c>
      <c r="E8" s="192" t="s">
        <v>194</v>
      </c>
      <c r="F8" s="193" t="s">
        <v>211</v>
      </c>
      <c r="G8" s="360"/>
      <c r="H8" s="186"/>
    </row>
    <row r="9" spans="1:8">
      <c r="A9" s="189" t="s">
        <v>530</v>
      </c>
      <c r="B9" s="201">
        <v>335346107</v>
      </c>
      <c r="C9" s="201">
        <v>18266972.469999999</v>
      </c>
      <c r="D9" s="201">
        <v>353613079.47000003</v>
      </c>
      <c r="E9" s="201">
        <v>78475513.359999985</v>
      </c>
      <c r="F9" s="201">
        <v>75108123.329999998</v>
      </c>
      <c r="G9" s="201">
        <v>275137566.11000001</v>
      </c>
      <c r="H9" s="186"/>
    </row>
    <row r="10" spans="1:8">
      <c r="A10" s="195" t="s">
        <v>531</v>
      </c>
      <c r="B10" s="202">
        <v>215787018.91</v>
      </c>
      <c r="C10" s="202">
        <v>23196153.449999999</v>
      </c>
      <c r="D10" s="202">
        <v>238983172.36000001</v>
      </c>
      <c r="E10" s="202">
        <v>57022431.409999996</v>
      </c>
      <c r="F10" s="202">
        <v>54875667.969999999</v>
      </c>
      <c r="G10" s="202">
        <v>181960740.94999999</v>
      </c>
      <c r="H10" s="186"/>
    </row>
    <row r="11" spans="1:8">
      <c r="A11" s="197" t="s">
        <v>532</v>
      </c>
      <c r="B11" s="202"/>
      <c r="C11" s="202"/>
      <c r="D11" s="202">
        <v>0</v>
      </c>
      <c r="E11" s="202"/>
      <c r="F11" s="202"/>
      <c r="G11" s="202">
        <v>0</v>
      </c>
      <c r="H11" s="200" t="s">
        <v>533</v>
      </c>
    </row>
    <row r="12" spans="1:8">
      <c r="A12" s="197" t="s">
        <v>534</v>
      </c>
      <c r="B12" s="207">
        <v>817693.77</v>
      </c>
      <c r="C12" s="207">
        <v>-22589.279999999999</v>
      </c>
      <c r="D12" s="202">
        <v>795104.49</v>
      </c>
      <c r="E12" s="207">
        <v>132326.54999999999</v>
      </c>
      <c r="F12" s="207">
        <v>131176.53</v>
      </c>
      <c r="G12" s="202">
        <v>662777.93999999994</v>
      </c>
      <c r="H12" s="200" t="s">
        <v>535</v>
      </c>
    </row>
    <row r="13" spans="1:8">
      <c r="A13" s="197" t="s">
        <v>536</v>
      </c>
      <c r="B13" s="207">
        <v>64115459.560000002</v>
      </c>
      <c r="C13" s="207">
        <v>1129741.1499999999</v>
      </c>
      <c r="D13" s="202">
        <v>65245200.710000001</v>
      </c>
      <c r="E13" s="207">
        <v>14990114.43</v>
      </c>
      <c r="F13" s="207">
        <v>14862608.33</v>
      </c>
      <c r="G13" s="202">
        <v>50255086.280000001</v>
      </c>
      <c r="H13" s="200" t="s">
        <v>537</v>
      </c>
    </row>
    <row r="14" spans="1:8">
      <c r="A14" s="197" t="s">
        <v>538</v>
      </c>
      <c r="B14" s="202"/>
      <c r="C14" s="202"/>
      <c r="D14" s="202">
        <v>0</v>
      </c>
      <c r="E14" s="202"/>
      <c r="F14" s="202"/>
      <c r="G14" s="202">
        <v>0</v>
      </c>
      <c r="H14" s="200" t="s">
        <v>539</v>
      </c>
    </row>
    <row r="15" spans="1:8">
      <c r="A15" s="197" t="s">
        <v>540</v>
      </c>
      <c r="B15" s="207">
        <v>25839667.23</v>
      </c>
      <c r="C15" s="207">
        <v>13208437.380000001</v>
      </c>
      <c r="D15" s="202">
        <v>39048104.609999999</v>
      </c>
      <c r="E15" s="207">
        <v>12229963.66</v>
      </c>
      <c r="F15" s="207">
        <v>11913761.800000001</v>
      </c>
      <c r="G15" s="202">
        <v>26818140.949999999</v>
      </c>
      <c r="H15" s="200" t="s">
        <v>541</v>
      </c>
    </row>
    <row r="16" spans="1:8">
      <c r="A16" s="197" t="s">
        <v>542</v>
      </c>
      <c r="B16" s="202"/>
      <c r="C16" s="202"/>
      <c r="D16" s="202">
        <v>0</v>
      </c>
      <c r="E16" s="202"/>
      <c r="F16" s="202"/>
      <c r="G16" s="202">
        <v>0</v>
      </c>
      <c r="H16" s="200" t="s">
        <v>543</v>
      </c>
    </row>
    <row r="17" spans="1:8">
      <c r="A17" s="197" t="s">
        <v>544</v>
      </c>
      <c r="B17" s="207">
        <v>73482599.620000005</v>
      </c>
      <c r="C17" s="207">
        <v>7646770.5499999998</v>
      </c>
      <c r="D17" s="202">
        <v>81129370.170000002</v>
      </c>
      <c r="E17" s="207">
        <v>16919049.079999998</v>
      </c>
      <c r="F17" s="207">
        <v>16723952.59</v>
      </c>
      <c r="G17" s="202">
        <v>64210321.090000004</v>
      </c>
      <c r="H17" s="200" t="s">
        <v>545</v>
      </c>
    </row>
    <row r="18" spans="1:8">
      <c r="A18" s="197" t="s">
        <v>546</v>
      </c>
      <c r="B18" s="207">
        <v>51531598.729999997</v>
      </c>
      <c r="C18" s="207">
        <v>1233793.6499999999</v>
      </c>
      <c r="D18" s="202">
        <v>52765392.379999995</v>
      </c>
      <c r="E18" s="207">
        <v>12750977.689999999</v>
      </c>
      <c r="F18" s="207">
        <v>11244168.720000001</v>
      </c>
      <c r="G18" s="202">
        <v>40014414.689999998</v>
      </c>
      <c r="H18" s="200" t="s">
        <v>547</v>
      </c>
    </row>
    <row r="19" spans="1:8">
      <c r="A19" s="195" t="s">
        <v>548</v>
      </c>
      <c r="B19" s="202">
        <v>105666389.07000001</v>
      </c>
      <c r="C19" s="202">
        <v>-3673918.9</v>
      </c>
      <c r="D19" s="202">
        <v>101992470.17000002</v>
      </c>
      <c r="E19" s="202">
        <v>19413564.32</v>
      </c>
      <c r="F19" s="202">
        <v>18465018.16</v>
      </c>
      <c r="G19" s="202">
        <v>82578905.850000009</v>
      </c>
      <c r="H19" s="186"/>
    </row>
    <row r="20" spans="1:8">
      <c r="A20" s="197" t="s">
        <v>549</v>
      </c>
      <c r="B20" s="207">
        <v>15874154.75</v>
      </c>
      <c r="C20" s="207">
        <v>-436695.13</v>
      </c>
      <c r="D20" s="202">
        <v>15437459.619999999</v>
      </c>
      <c r="E20" s="207">
        <v>3067575.01</v>
      </c>
      <c r="F20" s="207">
        <v>2966595.67</v>
      </c>
      <c r="G20" s="202">
        <v>12369884.609999999</v>
      </c>
      <c r="H20" s="200" t="s">
        <v>550</v>
      </c>
    </row>
    <row r="21" spans="1:8">
      <c r="A21" s="197" t="s">
        <v>551</v>
      </c>
      <c r="B21" s="207">
        <v>63902646.880000003</v>
      </c>
      <c r="C21" s="207">
        <v>-5535662.6799999997</v>
      </c>
      <c r="D21" s="202">
        <v>58366984.200000003</v>
      </c>
      <c r="E21" s="207">
        <v>11040381.67</v>
      </c>
      <c r="F21" s="207">
        <v>10353993.57</v>
      </c>
      <c r="G21" s="202">
        <v>47326602.530000001</v>
      </c>
      <c r="H21" s="200" t="s">
        <v>552</v>
      </c>
    </row>
    <row r="22" spans="1:8">
      <c r="A22" s="197" t="s">
        <v>553</v>
      </c>
      <c r="B22" s="207">
        <v>5969240.5599999996</v>
      </c>
      <c r="C22" s="207">
        <v>-214687.44</v>
      </c>
      <c r="D22" s="202">
        <v>5754553.1199999992</v>
      </c>
      <c r="E22" s="207">
        <v>1124544.68</v>
      </c>
      <c r="F22" s="207">
        <v>1106979.67</v>
      </c>
      <c r="G22" s="202">
        <v>4630008.4399999995</v>
      </c>
      <c r="H22" s="200" t="s">
        <v>554</v>
      </c>
    </row>
    <row r="23" spans="1:8">
      <c r="A23" s="197" t="s">
        <v>555</v>
      </c>
      <c r="B23" s="207">
        <v>13051436.67</v>
      </c>
      <c r="C23" s="207">
        <v>2501278.46</v>
      </c>
      <c r="D23" s="202">
        <v>15552715.129999999</v>
      </c>
      <c r="E23" s="207">
        <v>2934022.28</v>
      </c>
      <c r="F23" s="207">
        <v>2826532.02</v>
      </c>
      <c r="G23" s="202">
        <v>12618692.85</v>
      </c>
      <c r="H23" s="200" t="s">
        <v>556</v>
      </c>
    </row>
    <row r="24" spans="1:8">
      <c r="A24" s="197" t="s">
        <v>557</v>
      </c>
      <c r="B24" s="207">
        <v>4373190.1500000004</v>
      </c>
      <c r="C24" s="207">
        <v>-81821.789999999994</v>
      </c>
      <c r="D24" s="202">
        <v>4291368.3600000003</v>
      </c>
      <c r="E24" s="207">
        <v>958506.24</v>
      </c>
      <c r="F24" s="207">
        <v>927851.25</v>
      </c>
      <c r="G24" s="202">
        <v>3332862.12</v>
      </c>
      <c r="H24" s="200" t="s">
        <v>558</v>
      </c>
    </row>
    <row r="25" spans="1:8">
      <c r="A25" s="197" t="s">
        <v>559</v>
      </c>
      <c r="B25" s="207">
        <v>53140.43</v>
      </c>
      <c r="C25" s="207">
        <v>154000</v>
      </c>
      <c r="D25" s="202">
        <v>207140.43</v>
      </c>
      <c r="E25" s="207">
        <v>0</v>
      </c>
      <c r="F25" s="207">
        <v>0</v>
      </c>
      <c r="G25" s="202">
        <v>207140.43</v>
      </c>
      <c r="H25" s="200" t="s">
        <v>560</v>
      </c>
    </row>
    <row r="26" spans="1:8">
      <c r="A26" s="197" t="s">
        <v>561</v>
      </c>
      <c r="B26" s="207">
        <v>2442579.63</v>
      </c>
      <c r="C26" s="207">
        <v>-60330.32</v>
      </c>
      <c r="D26" s="202">
        <v>2382249.31</v>
      </c>
      <c r="E26" s="207">
        <v>288534.44</v>
      </c>
      <c r="F26" s="207">
        <v>283065.98</v>
      </c>
      <c r="G26" s="202">
        <v>2093714.87</v>
      </c>
      <c r="H26" s="200" t="s">
        <v>562</v>
      </c>
    </row>
    <row r="27" spans="1:8">
      <c r="A27" s="195" t="s">
        <v>563</v>
      </c>
      <c r="B27" s="202">
        <v>13892699.02</v>
      </c>
      <c r="C27" s="202">
        <v>-1255262.08</v>
      </c>
      <c r="D27" s="202">
        <v>12637436.939999999</v>
      </c>
      <c r="E27" s="202">
        <v>2039517.63</v>
      </c>
      <c r="F27" s="202">
        <v>1767437.2</v>
      </c>
      <c r="G27" s="202">
        <v>10597919.310000001</v>
      </c>
      <c r="H27" s="186"/>
    </row>
    <row r="28" spans="1:8">
      <c r="A28" s="199" t="s">
        <v>564</v>
      </c>
      <c r="B28" s="207">
        <v>4476957.08</v>
      </c>
      <c r="C28" s="207">
        <v>-77124.960000000006</v>
      </c>
      <c r="D28" s="202">
        <v>4399832.12</v>
      </c>
      <c r="E28" s="207">
        <v>772335.73</v>
      </c>
      <c r="F28" s="207">
        <v>750785.34</v>
      </c>
      <c r="G28" s="202">
        <v>3627496.39</v>
      </c>
      <c r="H28" s="200" t="s">
        <v>565</v>
      </c>
    </row>
    <row r="29" spans="1:8">
      <c r="A29" s="197" t="s">
        <v>566</v>
      </c>
      <c r="B29" s="207">
        <v>4371700</v>
      </c>
      <c r="C29" s="207">
        <v>-1000000</v>
      </c>
      <c r="D29" s="202">
        <v>3371700</v>
      </c>
      <c r="E29" s="207">
        <v>0</v>
      </c>
      <c r="F29" s="207">
        <v>0</v>
      </c>
      <c r="G29" s="202">
        <v>3371700</v>
      </c>
      <c r="H29" s="200" t="s">
        <v>567</v>
      </c>
    </row>
    <row r="30" spans="1:8">
      <c r="A30" s="197" t="s">
        <v>568</v>
      </c>
      <c r="B30" s="202"/>
      <c r="C30" s="202"/>
      <c r="D30" s="202">
        <v>0</v>
      </c>
      <c r="E30" s="202"/>
      <c r="F30" s="202"/>
      <c r="G30" s="202">
        <v>0</v>
      </c>
      <c r="H30" s="200" t="s">
        <v>569</v>
      </c>
    </row>
    <row r="31" spans="1:8">
      <c r="A31" s="197" t="s">
        <v>570</v>
      </c>
      <c r="B31" s="202"/>
      <c r="C31" s="202"/>
      <c r="D31" s="202">
        <v>0</v>
      </c>
      <c r="E31" s="202"/>
      <c r="F31" s="202"/>
      <c r="G31" s="202">
        <v>0</v>
      </c>
      <c r="H31" s="200" t="s">
        <v>571</v>
      </c>
    </row>
    <row r="32" spans="1:8">
      <c r="A32" s="197" t="s">
        <v>572</v>
      </c>
      <c r="B32" s="207">
        <v>4432845.91</v>
      </c>
      <c r="C32" s="207">
        <v>-103137.12</v>
      </c>
      <c r="D32" s="202">
        <v>4329708.79</v>
      </c>
      <c r="E32" s="207">
        <v>1183052.24</v>
      </c>
      <c r="F32" s="207">
        <v>932522.2</v>
      </c>
      <c r="G32" s="202">
        <v>3146656.55</v>
      </c>
      <c r="H32" s="200" t="s">
        <v>573</v>
      </c>
    </row>
    <row r="33" spans="1:8">
      <c r="A33" s="197" t="s">
        <v>574</v>
      </c>
      <c r="B33" s="202"/>
      <c r="C33" s="202"/>
      <c r="D33" s="202">
        <v>0</v>
      </c>
      <c r="E33" s="202"/>
      <c r="F33" s="202"/>
      <c r="G33" s="202">
        <v>0</v>
      </c>
      <c r="H33" s="200" t="s">
        <v>575</v>
      </c>
    </row>
    <row r="34" spans="1:8">
      <c r="A34" s="197" t="s">
        <v>576</v>
      </c>
      <c r="B34" s="207">
        <v>611196.03</v>
      </c>
      <c r="C34" s="207">
        <v>-75000</v>
      </c>
      <c r="D34" s="202">
        <v>536196.03</v>
      </c>
      <c r="E34" s="207">
        <v>84129.66</v>
      </c>
      <c r="F34" s="207">
        <v>84129.66</v>
      </c>
      <c r="G34" s="202">
        <v>452066.37</v>
      </c>
      <c r="H34" s="200" t="s">
        <v>577</v>
      </c>
    </row>
    <row r="35" spans="1:8">
      <c r="A35" s="197" t="s">
        <v>578</v>
      </c>
      <c r="B35" s="202"/>
      <c r="C35" s="202"/>
      <c r="D35" s="202">
        <v>0</v>
      </c>
      <c r="E35" s="202"/>
      <c r="F35" s="202"/>
      <c r="G35" s="202">
        <v>0</v>
      </c>
      <c r="H35" s="200" t="s">
        <v>579</v>
      </c>
    </row>
    <row r="36" spans="1:8">
      <c r="A36" s="197" t="s">
        <v>580</v>
      </c>
      <c r="B36" s="202"/>
      <c r="C36" s="202"/>
      <c r="D36" s="202">
        <v>0</v>
      </c>
      <c r="E36" s="202"/>
      <c r="F36" s="202"/>
      <c r="G36" s="202">
        <v>0</v>
      </c>
      <c r="H36" s="200" t="s">
        <v>581</v>
      </c>
    </row>
    <row r="37" spans="1:8" ht="30">
      <c r="A37" s="198" t="s">
        <v>582</v>
      </c>
      <c r="B37" s="202">
        <v>0</v>
      </c>
      <c r="C37" s="202">
        <v>0</v>
      </c>
      <c r="D37" s="202">
        <v>0</v>
      </c>
      <c r="E37" s="202">
        <v>0</v>
      </c>
      <c r="F37" s="202">
        <v>0</v>
      </c>
      <c r="G37" s="202">
        <v>0</v>
      </c>
      <c r="H37" s="186"/>
    </row>
    <row r="38" spans="1:8" ht="30">
      <c r="A38" s="199" t="s">
        <v>583</v>
      </c>
      <c r="B38" s="202"/>
      <c r="C38" s="202"/>
      <c r="D38" s="202">
        <v>0</v>
      </c>
      <c r="E38" s="202"/>
      <c r="F38" s="202"/>
      <c r="G38" s="202">
        <v>0</v>
      </c>
      <c r="H38" s="200" t="s">
        <v>584</v>
      </c>
    </row>
    <row r="39" spans="1:8" ht="30">
      <c r="A39" s="199" t="s">
        <v>585</v>
      </c>
      <c r="B39" s="202"/>
      <c r="C39" s="202"/>
      <c r="D39" s="202">
        <v>0</v>
      </c>
      <c r="E39" s="202"/>
      <c r="F39" s="202"/>
      <c r="G39" s="202">
        <v>0</v>
      </c>
      <c r="H39" s="200" t="s">
        <v>586</v>
      </c>
    </row>
    <row r="40" spans="1:8">
      <c r="A40" s="199" t="s">
        <v>587</v>
      </c>
      <c r="B40" s="202"/>
      <c r="C40" s="202"/>
      <c r="D40" s="202">
        <v>0</v>
      </c>
      <c r="E40" s="202"/>
      <c r="F40" s="202"/>
      <c r="G40" s="202">
        <v>0</v>
      </c>
      <c r="H40" s="200" t="s">
        <v>588</v>
      </c>
    </row>
    <row r="41" spans="1:8">
      <c r="A41" s="199" t="s">
        <v>589</v>
      </c>
      <c r="B41" s="202"/>
      <c r="C41" s="202"/>
      <c r="D41" s="202">
        <v>0</v>
      </c>
      <c r="E41" s="202"/>
      <c r="F41" s="202"/>
      <c r="G41" s="202">
        <v>0</v>
      </c>
      <c r="H41" s="200" t="s">
        <v>590</v>
      </c>
    </row>
    <row r="42" spans="1:8">
      <c r="A42" s="199"/>
      <c r="B42" s="202"/>
      <c r="C42" s="202"/>
      <c r="D42" s="202"/>
      <c r="E42" s="202"/>
      <c r="F42" s="202"/>
      <c r="G42" s="202"/>
      <c r="H42" s="186"/>
    </row>
    <row r="43" spans="1:8">
      <c r="A43" s="190" t="s">
        <v>591</v>
      </c>
      <c r="B43" s="203">
        <v>103202610</v>
      </c>
      <c r="C43" s="203">
        <v>33232562.050000004</v>
      </c>
      <c r="D43" s="203">
        <v>136435172.05000001</v>
      </c>
      <c r="E43" s="203">
        <v>14564400.200000001</v>
      </c>
      <c r="F43" s="203">
        <v>12452479.389999999</v>
      </c>
      <c r="G43" s="203">
        <v>121870771.85000001</v>
      </c>
      <c r="H43" s="186"/>
    </row>
    <row r="44" spans="1:8">
      <c r="A44" s="195" t="s">
        <v>592</v>
      </c>
      <c r="B44" s="202">
        <v>52177260</v>
      </c>
      <c r="C44" s="202">
        <v>-13529948</v>
      </c>
      <c r="D44" s="202">
        <v>38647312</v>
      </c>
      <c r="E44" s="202">
        <v>6356516.0900000008</v>
      </c>
      <c r="F44" s="202">
        <v>5195029.67</v>
      </c>
      <c r="G44" s="202">
        <v>32290795.91</v>
      </c>
      <c r="H44" s="186"/>
    </row>
    <row r="45" spans="1:8">
      <c r="A45" s="199" t="s">
        <v>532</v>
      </c>
      <c r="B45" s="202"/>
      <c r="C45" s="202"/>
      <c r="D45" s="202">
        <v>0</v>
      </c>
      <c r="E45" s="202"/>
      <c r="F45" s="202"/>
      <c r="G45" s="202">
        <v>0</v>
      </c>
      <c r="H45" s="200" t="s">
        <v>593</v>
      </c>
    </row>
    <row r="46" spans="1:8">
      <c r="A46" s="199" t="s">
        <v>534</v>
      </c>
      <c r="B46" s="207">
        <v>0</v>
      </c>
      <c r="C46" s="207">
        <v>23000</v>
      </c>
      <c r="D46" s="202">
        <v>23000</v>
      </c>
      <c r="E46" s="207">
        <v>1959.3</v>
      </c>
      <c r="F46" s="207">
        <v>1959.3</v>
      </c>
      <c r="G46" s="202">
        <v>21040.7</v>
      </c>
      <c r="H46" s="200" t="s">
        <v>594</v>
      </c>
    </row>
    <row r="47" spans="1:8">
      <c r="A47" s="199" t="s">
        <v>536</v>
      </c>
      <c r="B47" s="207">
        <v>0</v>
      </c>
      <c r="C47" s="207">
        <v>379100</v>
      </c>
      <c r="D47" s="202">
        <v>379100</v>
      </c>
      <c r="E47" s="207">
        <v>63149.78</v>
      </c>
      <c r="F47" s="207">
        <v>50336.46</v>
      </c>
      <c r="G47" s="202">
        <v>315950.21999999997</v>
      </c>
      <c r="H47" s="200" t="s">
        <v>595</v>
      </c>
    </row>
    <row r="48" spans="1:8">
      <c r="A48" s="199" t="s">
        <v>538</v>
      </c>
      <c r="B48" s="202"/>
      <c r="C48" s="202"/>
      <c r="D48" s="202">
        <v>0</v>
      </c>
      <c r="E48" s="202"/>
      <c r="F48" s="202"/>
      <c r="G48" s="202">
        <v>0</v>
      </c>
      <c r="H48" s="200" t="s">
        <v>596</v>
      </c>
    </row>
    <row r="49" spans="1:8">
      <c r="A49" s="199" t="s">
        <v>540</v>
      </c>
      <c r="B49" s="207">
        <v>22280460</v>
      </c>
      <c r="C49" s="207">
        <v>-12183548</v>
      </c>
      <c r="D49" s="202">
        <v>10096912</v>
      </c>
      <c r="E49" s="207">
        <v>1133688.2</v>
      </c>
      <c r="F49" s="207">
        <v>1126940.82</v>
      </c>
      <c r="G49" s="202">
        <v>8963223.8000000007</v>
      </c>
      <c r="H49" s="200" t="s">
        <v>597</v>
      </c>
    </row>
    <row r="50" spans="1:8">
      <c r="A50" s="199" t="s">
        <v>542</v>
      </c>
      <c r="B50" s="202"/>
      <c r="C50" s="202"/>
      <c r="D50" s="202">
        <v>0</v>
      </c>
      <c r="E50" s="202"/>
      <c r="F50" s="202"/>
      <c r="G50" s="202">
        <v>0</v>
      </c>
      <c r="H50" s="200" t="s">
        <v>598</v>
      </c>
    </row>
    <row r="51" spans="1:8">
      <c r="A51" s="199" t="s">
        <v>544</v>
      </c>
      <c r="B51" s="207">
        <v>29896800</v>
      </c>
      <c r="C51" s="207">
        <v>-1950000</v>
      </c>
      <c r="D51" s="202">
        <v>27946800</v>
      </c>
      <c r="E51" s="207">
        <v>5124391.6900000004</v>
      </c>
      <c r="F51" s="207">
        <v>3988947.27</v>
      </c>
      <c r="G51" s="202">
        <v>22822408.309999999</v>
      </c>
      <c r="H51" s="200" t="s">
        <v>599</v>
      </c>
    </row>
    <row r="52" spans="1:8">
      <c r="A52" s="199" t="s">
        <v>546</v>
      </c>
      <c r="B52" s="207">
        <v>0</v>
      </c>
      <c r="C52" s="207">
        <v>201500</v>
      </c>
      <c r="D52" s="202">
        <v>201500</v>
      </c>
      <c r="E52" s="207">
        <v>33327.120000000003</v>
      </c>
      <c r="F52" s="207">
        <v>26845.82</v>
      </c>
      <c r="G52" s="202">
        <v>168172.88</v>
      </c>
      <c r="H52" s="200" t="s">
        <v>600</v>
      </c>
    </row>
    <row r="53" spans="1:8">
      <c r="A53" s="195" t="s">
        <v>548</v>
      </c>
      <c r="B53" s="202">
        <v>40315350</v>
      </c>
      <c r="C53" s="202">
        <v>53342510.050000004</v>
      </c>
      <c r="D53" s="202">
        <v>93657860.049999997</v>
      </c>
      <c r="E53" s="202">
        <v>7851577.0100000007</v>
      </c>
      <c r="F53" s="202">
        <v>6919756.879999999</v>
      </c>
      <c r="G53" s="202">
        <v>85806283.040000007</v>
      </c>
      <c r="H53" s="186"/>
    </row>
    <row r="54" spans="1:8">
      <c r="A54" s="199" t="s">
        <v>549</v>
      </c>
      <c r="B54" s="207">
        <v>6000000</v>
      </c>
      <c r="C54" s="207">
        <v>3833345.38</v>
      </c>
      <c r="D54" s="202">
        <v>9833345.379999999</v>
      </c>
      <c r="E54" s="207">
        <v>2616431.44</v>
      </c>
      <c r="F54" s="207">
        <v>2341092.2599999998</v>
      </c>
      <c r="G54" s="202">
        <v>7216913.9399999995</v>
      </c>
      <c r="H54" s="200" t="s">
        <v>601</v>
      </c>
    </row>
    <row r="55" spans="1:8">
      <c r="A55" s="199" t="s">
        <v>551</v>
      </c>
      <c r="B55" s="207">
        <v>32323350</v>
      </c>
      <c r="C55" s="207">
        <v>33585842.649999999</v>
      </c>
      <c r="D55" s="202">
        <v>65909192.649999999</v>
      </c>
      <c r="E55" s="207">
        <v>2800841.8</v>
      </c>
      <c r="F55" s="207">
        <v>2408613.06</v>
      </c>
      <c r="G55" s="202">
        <v>63108350.850000001</v>
      </c>
      <c r="H55" s="200" t="s">
        <v>602</v>
      </c>
    </row>
    <row r="56" spans="1:8">
      <c r="A56" s="199" t="s">
        <v>553</v>
      </c>
      <c r="B56" s="207">
        <v>0</v>
      </c>
      <c r="C56" s="207">
        <v>219000</v>
      </c>
      <c r="D56" s="202">
        <v>219000</v>
      </c>
      <c r="E56" s="207">
        <v>12622.72</v>
      </c>
      <c r="F56" s="207">
        <v>10072.6</v>
      </c>
      <c r="G56" s="202">
        <v>206377.28</v>
      </c>
      <c r="H56" s="200" t="s">
        <v>603</v>
      </c>
    </row>
    <row r="57" spans="1:8">
      <c r="A57" s="194" t="s">
        <v>555</v>
      </c>
      <c r="B57" s="207">
        <v>0</v>
      </c>
      <c r="C57" s="207">
        <v>1589404.84</v>
      </c>
      <c r="D57" s="202">
        <v>1589404.84</v>
      </c>
      <c r="E57" s="207">
        <v>267927.49</v>
      </c>
      <c r="F57" s="207">
        <v>12323.68</v>
      </c>
      <c r="G57" s="202">
        <v>1321477.3500000001</v>
      </c>
      <c r="H57" s="200" t="s">
        <v>604</v>
      </c>
    </row>
    <row r="58" spans="1:8">
      <c r="A58" s="199" t="s">
        <v>557</v>
      </c>
      <c r="B58" s="207">
        <v>0</v>
      </c>
      <c r="C58" s="207">
        <v>7429456.3499999996</v>
      </c>
      <c r="D58" s="202">
        <v>7429456.3499999996</v>
      </c>
      <c r="E58" s="207">
        <v>881785.43</v>
      </c>
      <c r="F58" s="207">
        <v>876421.66</v>
      </c>
      <c r="G58" s="202">
        <v>6547670.9199999999</v>
      </c>
      <c r="H58" s="200" t="s">
        <v>605</v>
      </c>
    </row>
    <row r="59" spans="1:8">
      <c r="A59" s="199" t="s">
        <v>559</v>
      </c>
      <c r="B59" s="207">
        <v>1992000</v>
      </c>
      <c r="C59" s="207">
        <v>6622460.8300000001</v>
      </c>
      <c r="D59" s="202">
        <v>8614460.8300000001</v>
      </c>
      <c r="E59" s="207">
        <v>1269923.69</v>
      </c>
      <c r="F59" s="207">
        <v>1269923.69</v>
      </c>
      <c r="G59" s="202">
        <v>7344537.1400000006</v>
      </c>
      <c r="H59" s="200" t="s">
        <v>606</v>
      </c>
    </row>
    <row r="60" spans="1:8">
      <c r="A60" s="199" t="s">
        <v>561</v>
      </c>
      <c r="B60" s="207">
        <v>0</v>
      </c>
      <c r="C60" s="207">
        <v>63000</v>
      </c>
      <c r="D60" s="202">
        <v>63000</v>
      </c>
      <c r="E60" s="207">
        <v>2044.44</v>
      </c>
      <c r="F60" s="207">
        <v>1309.93</v>
      </c>
      <c r="G60" s="202">
        <v>60955.56</v>
      </c>
      <c r="H60" s="200" t="s">
        <v>607</v>
      </c>
    </row>
    <row r="61" spans="1:8">
      <c r="A61" s="195" t="s">
        <v>563</v>
      </c>
      <c r="B61" s="202">
        <v>10710000</v>
      </c>
      <c r="C61" s="202">
        <v>-6580000</v>
      </c>
      <c r="D61" s="202">
        <v>4130000</v>
      </c>
      <c r="E61" s="202">
        <v>356307.1</v>
      </c>
      <c r="F61" s="202">
        <v>337692.83999999997</v>
      </c>
      <c r="G61" s="202">
        <v>3773692.9</v>
      </c>
      <c r="H61" s="186"/>
    </row>
    <row r="62" spans="1:8">
      <c r="A62" s="199" t="s">
        <v>564</v>
      </c>
      <c r="B62" s="207">
        <v>260000</v>
      </c>
      <c r="C62" s="207">
        <v>105000</v>
      </c>
      <c r="D62" s="202">
        <v>365000</v>
      </c>
      <c r="E62" s="207">
        <v>69948.37</v>
      </c>
      <c r="F62" s="207">
        <v>56398.09</v>
      </c>
      <c r="G62" s="202">
        <v>295051.63</v>
      </c>
      <c r="H62" s="200" t="s">
        <v>608</v>
      </c>
    </row>
    <row r="63" spans="1:8">
      <c r="A63" s="199" t="s">
        <v>566</v>
      </c>
      <c r="B63" s="207">
        <v>0</v>
      </c>
      <c r="C63" s="207">
        <v>1000000</v>
      </c>
      <c r="D63" s="202">
        <v>1000000</v>
      </c>
      <c r="E63" s="207">
        <v>0</v>
      </c>
      <c r="F63" s="207">
        <v>0</v>
      </c>
      <c r="G63" s="202">
        <v>1000000</v>
      </c>
      <c r="H63" s="200" t="s">
        <v>609</v>
      </c>
    </row>
    <row r="64" spans="1:8">
      <c r="A64" s="199" t="s">
        <v>568</v>
      </c>
      <c r="B64" s="207">
        <v>10000000</v>
      </c>
      <c r="C64" s="207">
        <v>-8000000</v>
      </c>
      <c r="D64" s="202">
        <v>2000000</v>
      </c>
      <c r="E64" s="207">
        <v>0</v>
      </c>
      <c r="F64" s="207">
        <v>0</v>
      </c>
      <c r="G64" s="202">
        <v>2000000</v>
      </c>
      <c r="H64" s="200" t="s">
        <v>610</v>
      </c>
    </row>
    <row r="65" spans="1:8">
      <c r="A65" s="199" t="s">
        <v>570</v>
      </c>
      <c r="B65" s="202"/>
      <c r="C65" s="202"/>
      <c r="D65" s="202">
        <v>0</v>
      </c>
      <c r="E65" s="202"/>
      <c r="F65" s="202"/>
      <c r="G65" s="202">
        <v>0</v>
      </c>
      <c r="H65" s="200" t="s">
        <v>611</v>
      </c>
    </row>
    <row r="66" spans="1:8">
      <c r="A66" s="199" t="s">
        <v>572</v>
      </c>
      <c r="B66" s="207">
        <v>450000</v>
      </c>
      <c r="C66" s="207">
        <v>65000</v>
      </c>
      <c r="D66" s="202">
        <v>515000</v>
      </c>
      <c r="E66" s="207">
        <v>86358.73</v>
      </c>
      <c r="F66" s="207">
        <v>81294.75</v>
      </c>
      <c r="G66" s="202">
        <v>428641.27</v>
      </c>
      <c r="H66" s="200" t="s">
        <v>612</v>
      </c>
    </row>
    <row r="67" spans="1:8">
      <c r="A67" s="199" t="s">
        <v>574</v>
      </c>
      <c r="B67" s="202"/>
      <c r="C67" s="202"/>
      <c r="D67" s="202">
        <v>0</v>
      </c>
      <c r="E67" s="202"/>
      <c r="F67" s="202"/>
      <c r="G67" s="202">
        <v>0</v>
      </c>
      <c r="H67" s="200" t="s">
        <v>613</v>
      </c>
    </row>
    <row r="68" spans="1:8">
      <c r="A68" s="199" t="s">
        <v>576</v>
      </c>
      <c r="B68" s="207">
        <v>0</v>
      </c>
      <c r="C68" s="207">
        <v>250000</v>
      </c>
      <c r="D68" s="202">
        <v>250000</v>
      </c>
      <c r="E68" s="207">
        <v>200000</v>
      </c>
      <c r="F68" s="207">
        <v>200000</v>
      </c>
      <c r="G68" s="202">
        <v>50000</v>
      </c>
      <c r="H68" s="200" t="s">
        <v>614</v>
      </c>
    </row>
    <row r="69" spans="1:8">
      <c r="A69" s="199" t="s">
        <v>578</v>
      </c>
      <c r="B69" s="202"/>
      <c r="C69" s="202"/>
      <c r="D69" s="202">
        <v>0</v>
      </c>
      <c r="E69" s="202"/>
      <c r="F69" s="202"/>
      <c r="G69" s="202">
        <v>0</v>
      </c>
      <c r="H69" s="200" t="s">
        <v>615</v>
      </c>
    </row>
    <row r="70" spans="1:8">
      <c r="A70" s="199" t="s">
        <v>580</v>
      </c>
      <c r="B70" s="202"/>
      <c r="C70" s="202"/>
      <c r="D70" s="202">
        <v>0</v>
      </c>
      <c r="E70" s="202"/>
      <c r="F70" s="202"/>
      <c r="G70" s="202">
        <v>0</v>
      </c>
      <c r="H70" s="200" t="s">
        <v>616</v>
      </c>
    </row>
    <row r="71" spans="1:8">
      <c r="A71" s="198" t="s">
        <v>617</v>
      </c>
      <c r="B71" s="204">
        <v>0</v>
      </c>
      <c r="C71" s="204">
        <v>0</v>
      </c>
      <c r="D71" s="204">
        <v>0</v>
      </c>
      <c r="E71" s="204">
        <v>0</v>
      </c>
      <c r="F71" s="204">
        <v>0</v>
      </c>
      <c r="G71" s="204">
        <v>0</v>
      </c>
      <c r="H71" s="186"/>
    </row>
    <row r="72" spans="1:8" ht="30">
      <c r="A72" s="199" t="s">
        <v>583</v>
      </c>
      <c r="B72" s="202"/>
      <c r="C72" s="202"/>
      <c r="D72" s="202">
        <v>0</v>
      </c>
      <c r="E72" s="202"/>
      <c r="F72" s="202"/>
      <c r="G72" s="202">
        <v>0</v>
      </c>
      <c r="H72" s="200" t="s">
        <v>618</v>
      </c>
    </row>
    <row r="73" spans="1:8" ht="30">
      <c r="A73" s="199" t="s">
        <v>585</v>
      </c>
      <c r="B73" s="202"/>
      <c r="C73" s="202"/>
      <c r="D73" s="202">
        <v>0</v>
      </c>
      <c r="E73" s="202"/>
      <c r="F73" s="202"/>
      <c r="G73" s="202">
        <v>0</v>
      </c>
      <c r="H73" s="200" t="s">
        <v>619</v>
      </c>
    </row>
    <row r="74" spans="1:8">
      <c r="A74" s="199" t="s">
        <v>587</v>
      </c>
      <c r="B74" s="202"/>
      <c r="C74" s="202"/>
      <c r="D74" s="202">
        <v>0</v>
      </c>
      <c r="E74" s="202"/>
      <c r="F74" s="202"/>
      <c r="G74" s="202">
        <v>0</v>
      </c>
      <c r="H74" s="200" t="s">
        <v>620</v>
      </c>
    </row>
    <row r="75" spans="1:8">
      <c r="A75" s="199" t="s">
        <v>589</v>
      </c>
      <c r="B75" s="202"/>
      <c r="C75" s="202"/>
      <c r="D75" s="202">
        <v>0</v>
      </c>
      <c r="E75" s="202"/>
      <c r="F75" s="202"/>
      <c r="G75" s="202">
        <v>0</v>
      </c>
      <c r="H75" s="200" t="s">
        <v>621</v>
      </c>
    </row>
    <row r="76" spans="1:8">
      <c r="A76" s="196"/>
      <c r="B76" s="205"/>
      <c r="C76" s="205"/>
      <c r="D76" s="205"/>
      <c r="E76" s="205"/>
      <c r="F76" s="205"/>
      <c r="G76" s="205"/>
      <c r="H76" s="186"/>
    </row>
    <row r="77" spans="1:8">
      <c r="A77" s="190" t="s">
        <v>513</v>
      </c>
      <c r="B77" s="203">
        <v>438548717</v>
      </c>
      <c r="C77" s="203">
        <v>51499534.520000003</v>
      </c>
      <c r="D77" s="203">
        <v>490048251.52000004</v>
      </c>
      <c r="E77" s="203">
        <v>93039913.559999987</v>
      </c>
      <c r="F77" s="203">
        <v>87560602.719999999</v>
      </c>
      <c r="G77" s="203">
        <v>397008337.96000004</v>
      </c>
      <c r="H77" s="186"/>
    </row>
    <row r="78" spans="1:8">
      <c r="A78" s="191"/>
      <c r="B78" s="206"/>
      <c r="C78" s="206"/>
      <c r="D78" s="206"/>
      <c r="E78" s="206"/>
      <c r="F78" s="206"/>
      <c r="G78" s="206"/>
      <c r="H78" s="187"/>
    </row>
  </sheetData>
  <mergeCells count="9">
    <mergeCell ref="A1:G1"/>
    <mergeCell ref="A2:G2"/>
    <mergeCell ref="A3:G3"/>
    <mergeCell ref="A4:G4"/>
    <mergeCell ref="A5:G5"/>
    <mergeCell ref="A6:G6"/>
    <mergeCell ref="B7:F7"/>
    <mergeCell ref="G7:G8"/>
    <mergeCell ref="A7:A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D12" sqref="D12"/>
    </sheetView>
  </sheetViews>
  <sheetFormatPr baseColWidth="10" defaultRowHeight="15"/>
  <cols>
    <col min="1" max="1" width="51.42578125" bestFit="1" customWidth="1"/>
    <col min="2" max="7" width="20.85546875" customWidth="1"/>
  </cols>
  <sheetData>
    <row r="1" spans="1:7" ht="21">
      <c r="A1" s="359" t="s">
        <v>622</v>
      </c>
      <c r="B1" s="357"/>
      <c r="C1" s="357"/>
      <c r="D1" s="357"/>
      <c r="E1" s="357"/>
      <c r="F1" s="357"/>
      <c r="G1" s="357"/>
    </row>
    <row r="2" spans="1:7">
      <c r="A2" s="340" t="s">
        <v>122</v>
      </c>
      <c r="B2" s="341"/>
      <c r="C2" s="341"/>
      <c r="D2" s="341"/>
      <c r="E2" s="341"/>
      <c r="F2" s="341"/>
      <c r="G2" s="342"/>
    </row>
    <row r="3" spans="1:7">
      <c r="A3" s="346" t="s">
        <v>304</v>
      </c>
      <c r="B3" s="347"/>
      <c r="C3" s="347"/>
      <c r="D3" s="347"/>
      <c r="E3" s="347"/>
      <c r="F3" s="347"/>
      <c r="G3" s="348"/>
    </row>
    <row r="4" spans="1:7">
      <c r="A4" s="346" t="s">
        <v>623</v>
      </c>
      <c r="B4" s="347"/>
      <c r="C4" s="347"/>
      <c r="D4" s="347"/>
      <c r="E4" s="347"/>
      <c r="F4" s="347"/>
      <c r="G4" s="348"/>
    </row>
    <row r="5" spans="1:7">
      <c r="A5" s="346" t="s">
        <v>168</v>
      </c>
      <c r="B5" s="347"/>
      <c r="C5" s="347"/>
      <c r="D5" s="347"/>
      <c r="E5" s="347"/>
      <c r="F5" s="347"/>
      <c r="G5" s="348"/>
    </row>
    <row r="6" spans="1:7">
      <c r="A6" s="349" t="s">
        <v>2</v>
      </c>
      <c r="B6" s="350"/>
      <c r="C6" s="350"/>
      <c r="D6" s="350"/>
      <c r="E6" s="350"/>
      <c r="F6" s="350"/>
      <c r="G6" s="351"/>
    </row>
    <row r="7" spans="1:7">
      <c r="A7" s="354" t="s">
        <v>624</v>
      </c>
      <c r="B7" s="360" t="s">
        <v>306</v>
      </c>
      <c r="C7" s="360"/>
      <c r="D7" s="360"/>
      <c r="E7" s="360"/>
      <c r="F7" s="360"/>
      <c r="G7" s="360" t="s">
        <v>307</v>
      </c>
    </row>
    <row r="8" spans="1:7" ht="30">
      <c r="A8" s="355"/>
      <c r="B8" s="208" t="s">
        <v>308</v>
      </c>
      <c r="C8" s="217" t="s">
        <v>529</v>
      </c>
      <c r="D8" s="217" t="s">
        <v>239</v>
      </c>
      <c r="E8" s="217" t="s">
        <v>194</v>
      </c>
      <c r="F8" s="217" t="s">
        <v>211</v>
      </c>
      <c r="G8" s="369"/>
    </row>
    <row r="9" spans="1:7">
      <c r="A9" s="210" t="s">
        <v>625</v>
      </c>
      <c r="B9" s="218">
        <v>215206994.05000001</v>
      </c>
      <c r="C9" s="218">
        <v>5310444.99</v>
      </c>
      <c r="D9" s="218">
        <v>220517439.04000002</v>
      </c>
      <c r="E9" s="218">
        <v>48926543.229999997</v>
      </c>
      <c r="F9" s="218">
        <v>47434836.420000002</v>
      </c>
      <c r="G9" s="218">
        <v>171590895.81000003</v>
      </c>
    </row>
    <row r="10" spans="1:7">
      <c r="A10" s="212" t="s">
        <v>626</v>
      </c>
      <c r="B10" s="222">
        <v>215206994.05000001</v>
      </c>
      <c r="C10" s="222">
        <v>5310444.99</v>
      </c>
      <c r="D10" s="219">
        <v>220517439.04000002</v>
      </c>
      <c r="E10" s="222">
        <v>48926543.229999997</v>
      </c>
      <c r="F10" s="222">
        <v>47434836.420000002</v>
      </c>
      <c r="G10" s="219">
        <v>171590895.81000003</v>
      </c>
    </row>
    <row r="11" spans="1:7">
      <c r="A11" s="212" t="s">
        <v>627</v>
      </c>
      <c r="B11" s="219"/>
      <c r="C11" s="219"/>
      <c r="D11" s="219">
        <v>0</v>
      </c>
      <c r="E11" s="219"/>
      <c r="F11" s="219"/>
      <c r="G11" s="219">
        <v>0</v>
      </c>
    </row>
    <row r="12" spans="1:7">
      <c r="A12" s="212" t="s">
        <v>628</v>
      </c>
      <c r="B12" s="219">
        <v>0</v>
      </c>
      <c r="C12" s="219">
        <v>0</v>
      </c>
      <c r="D12" s="219">
        <v>0</v>
      </c>
      <c r="E12" s="219">
        <v>0</v>
      </c>
      <c r="F12" s="219">
        <v>0</v>
      </c>
      <c r="G12" s="219">
        <v>0</v>
      </c>
    </row>
    <row r="13" spans="1:7">
      <c r="A13" s="214" t="s">
        <v>629</v>
      </c>
      <c r="B13" s="219"/>
      <c r="C13" s="219"/>
      <c r="D13" s="219">
        <v>0</v>
      </c>
      <c r="E13" s="219"/>
      <c r="F13" s="219"/>
      <c r="G13" s="219">
        <v>0</v>
      </c>
    </row>
    <row r="14" spans="1:7">
      <c r="A14" s="214" t="s">
        <v>630</v>
      </c>
      <c r="B14" s="219"/>
      <c r="C14" s="219"/>
      <c r="D14" s="219">
        <v>0</v>
      </c>
      <c r="E14" s="219"/>
      <c r="F14" s="219"/>
      <c r="G14" s="219">
        <v>0</v>
      </c>
    </row>
    <row r="15" spans="1:7">
      <c r="A15" s="212" t="s">
        <v>631</v>
      </c>
      <c r="B15" s="219"/>
      <c r="C15" s="219"/>
      <c r="D15" s="219">
        <v>0</v>
      </c>
      <c r="E15" s="219"/>
      <c r="F15" s="219"/>
      <c r="G15" s="219">
        <v>0</v>
      </c>
    </row>
    <row r="16" spans="1:7" ht="45">
      <c r="A16" s="215" t="s">
        <v>632</v>
      </c>
      <c r="B16" s="219">
        <v>0</v>
      </c>
      <c r="C16" s="219">
        <v>0</v>
      </c>
      <c r="D16" s="219">
        <v>0</v>
      </c>
      <c r="E16" s="219">
        <v>0</v>
      </c>
      <c r="F16" s="219">
        <v>0</v>
      </c>
      <c r="G16" s="219">
        <v>0</v>
      </c>
    </row>
    <row r="17" spans="1:7">
      <c r="A17" s="214" t="s">
        <v>633</v>
      </c>
      <c r="B17" s="219"/>
      <c r="C17" s="219"/>
      <c r="D17" s="219">
        <v>0</v>
      </c>
      <c r="E17" s="219"/>
      <c r="F17" s="219"/>
      <c r="G17" s="219">
        <v>0</v>
      </c>
    </row>
    <row r="18" spans="1:7">
      <c r="A18" s="214" t="s">
        <v>634</v>
      </c>
      <c r="B18" s="219"/>
      <c r="C18" s="219"/>
      <c r="D18" s="219">
        <v>0</v>
      </c>
      <c r="E18" s="219"/>
      <c r="F18" s="219"/>
      <c r="G18" s="219">
        <v>0</v>
      </c>
    </row>
    <row r="19" spans="1:7">
      <c r="A19" s="212" t="s">
        <v>635</v>
      </c>
      <c r="B19" s="219"/>
      <c r="C19" s="219"/>
      <c r="D19" s="219">
        <v>0</v>
      </c>
      <c r="E19" s="219"/>
      <c r="F19" s="219"/>
      <c r="G19" s="219">
        <v>0</v>
      </c>
    </row>
    <row r="20" spans="1:7">
      <c r="A20" s="213"/>
      <c r="B20" s="220"/>
      <c r="C20" s="220"/>
      <c r="D20" s="220"/>
      <c r="E20" s="220"/>
      <c r="F20" s="220"/>
      <c r="G20" s="220"/>
    </row>
    <row r="21" spans="1:7">
      <c r="A21" s="216" t="s">
        <v>636</v>
      </c>
      <c r="B21" s="218">
        <v>2366000</v>
      </c>
      <c r="C21" s="218">
        <v>-2095400</v>
      </c>
      <c r="D21" s="218">
        <v>270600</v>
      </c>
      <c r="E21" s="218">
        <v>0</v>
      </c>
      <c r="F21" s="218">
        <v>0</v>
      </c>
      <c r="G21" s="218">
        <v>270600</v>
      </c>
    </row>
    <row r="22" spans="1:7">
      <c r="A22" s="212" t="s">
        <v>626</v>
      </c>
      <c r="B22" s="222">
        <v>2366000</v>
      </c>
      <c r="C22" s="222">
        <v>-2095400</v>
      </c>
      <c r="D22" s="219">
        <v>270600</v>
      </c>
      <c r="E22" s="222">
        <v>0</v>
      </c>
      <c r="F22" s="222">
        <v>0</v>
      </c>
      <c r="G22" s="219">
        <v>270600</v>
      </c>
    </row>
    <row r="23" spans="1:7">
      <c r="A23" s="212" t="s">
        <v>627</v>
      </c>
      <c r="B23" s="219"/>
      <c r="C23" s="219"/>
      <c r="D23" s="219">
        <v>0</v>
      </c>
      <c r="E23" s="219"/>
      <c r="F23" s="219"/>
      <c r="G23" s="219">
        <v>0</v>
      </c>
    </row>
    <row r="24" spans="1:7">
      <c r="A24" s="212" t="s">
        <v>628</v>
      </c>
      <c r="B24" s="219">
        <v>0</v>
      </c>
      <c r="C24" s="219">
        <v>0</v>
      </c>
      <c r="D24" s="219">
        <v>0</v>
      </c>
      <c r="E24" s="219">
        <v>0</v>
      </c>
      <c r="F24" s="219">
        <v>0</v>
      </c>
      <c r="G24" s="219">
        <v>0</v>
      </c>
    </row>
    <row r="25" spans="1:7">
      <c r="A25" s="214" t="s">
        <v>629</v>
      </c>
      <c r="B25" s="219"/>
      <c r="C25" s="219"/>
      <c r="D25" s="219">
        <v>0</v>
      </c>
      <c r="E25" s="219"/>
      <c r="F25" s="219"/>
      <c r="G25" s="219">
        <v>0</v>
      </c>
    </row>
    <row r="26" spans="1:7">
      <c r="A26" s="214" t="s">
        <v>630</v>
      </c>
      <c r="B26" s="219"/>
      <c r="C26" s="219"/>
      <c r="D26" s="219">
        <v>0</v>
      </c>
      <c r="E26" s="219"/>
      <c r="F26" s="219"/>
      <c r="G26" s="219">
        <v>0</v>
      </c>
    </row>
    <row r="27" spans="1:7">
      <c r="A27" s="212" t="s">
        <v>631</v>
      </c>
      <c r="B27" s="219"/>
      <c r="C27" s="219"/>
      <c r="D27" s="219"/>
      <c r="E27" s="219"/>
      <c r="F27" s="219"/>
      <c r="G27" s="219"/>
    </row>
    <row r="28" spans="1:7" ht="45">
      <c r="A28" s="215" t="s">
        <v>632</v>
      </c>
      <c r="B28" s="219">
        <v>0</v>
      </c>
      <c r="C28" s="219">
        <v>0</v>
      </c>
      <c r="D28" s="219">
        <v>0</v>
      </c>
      <c r="E28" s="219">
        <v>0</v>
      </c>
      <c r="F28" s="219">
        <v>0</v>
      </c>
      <c r="G28" s="219">
        <v>0</v>
      </c>
    </row>
    <row r="29" spans="1:7">
      <c r="A29" s="214" t="s">
        <v>633</v>
      </c>
      <c r="B29" s="219"/>
      <c r="C29" s="219"/>
      <c r="D29" s="219">
        <v>0</v>
      </c>
      <c r="E29" s="219"/>
      <c r="F29" s="219"/>
      <c r="G29" s="219">
        <v>0</v>
      </c>
    </row>
    <row r="30" spans="1:7">
      <c r="A30" s="214" t="s">
        <v>634</v>
      </c>
      <c r="B30" s="219"/>
      <c r="C30" s="219"/>
      <c r="D30" s="219">
        <v>0</v>
      </c>
      <c r="E30" s="219"/>
      <c r="F30" s="219"/>
      <c r="G30" s="219">
        <v>0</v>
      </c>
    </row>
    <row r="31" spans="1:7">
      <c r="A31" s="212" t="s">
        <v>635</v>
      </c>
      <c r="B31" s="219"/>
      <c r="C31" s="219"/>
      <c r="D31" s="219">
        <v>0</v>
      </c>
      <c r="E31" s="219"/>
      <c r="F31" s="219"/>
      <c r="G31" s="219">
        <v>0</v>
      </c>
    </row>
    <row r="32" spans="1:7">
      <c r="A32" s="213"/>
      <c r="B32" s="220"/>
      <c r="C32" s="220"/>
      <c r="D32" s="220"/>
      <c r="E32" s="220"/>
      <c r="F32" s="220"/>
      <c r="G32" s="220"/>
    </row>
    <row r="33" spans="1:7">
      <c r="A33" s="211" t="s">
        <v>637</v>
      </c>
      <c r="B33" s="218">
        <v>217572994.05000001</v>
      </c>
      <c r="C33" s="218">
        <v>3215044.99</v>
      </c>
      <c r="D33" s="218">
        <v>220788039.04000002</v>
      </c>
      <c r="E33" s="218">
        <v>48926543.229999997</v>
      </c>
      <c r="F33" s="218">
        <v>47434836.420000002</v>
      </c>
      <c r="G33" s="218">
        <v>171861495.81000003</v>
      </c>
    </row>
    <row r="34" spans="1:7">
      <c r="A34" s="209"/>
      <c r="B34" s="221"/>
      <c r="C34" s="221"/>
      <c r="D34" s="221"/>
      <c r="E34" s="221"/>
      <c r="F34" s="221"/>
      <c r="G34" s="221"/>
    </row>
  </sheetData>
  <mergeCells count="9">
    <mergeCell ref="A1:G1"/>
    <mergeCell ref="A2:G2"/>
    <mergeCell ref="A3:G3"/>
    <mergeCell ref="A4:G4"/>
    <mergeCell ref="A5:G5"/>
    <mergeCell ref="A6:G6"/>
    <mergeCell ref="A7:A8"/>
    <mergeCell ref="B7:F7"/>
    <mergeCell ref="G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F7A</vt:lpstr>
      <vt:lpstr>F7B</vt:lpstr>
      <vt:lpstr>F7C</vt:lpstr>
      <vt:lpstr>F7D</vt:lpstr>
      <vt:lpstr>F8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JMENDOZA</cp:lastModifiedBy>
  <dcterms:created xsi:type="dcterms:W3CDTF">2018-11-20T17:29:30Z</dcterms:created>
  <dcterms:modified xsi:type="dcterms:W3CDTF">2022-07-25T20:05:24Z</dcterms:modified>
</cp:coreProperties>
</file>