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0\Cuenta Publica 2020\Tercer_Informe_Trimestral_Jul_Ago_2020\"/>
    </mc:Choice>
  </mc:AlternateContent>
  <bookViews>
    <workbookView xWindow="0" yWindow="0" windowWidth="28800" windowHeight="12135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  <sheet name="F7A" sheetId="10" r:id="rId10"/>
    <sheet name="F7B" sheetId="13" r:id="rId11"/>
    <sheet name="F7C" sheetId="12" r:id="rId12"/>
    <sheet name="F7D" sheetId="11" r:id="rId13"/>
    <sheet name="F8" sheetId="14" r:id="rId14"/>
  </sheets>
  <externalReferences>
    <externalReference r:id="rId15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<sst xmlns="http://schemas.openxmlformats.org/spreadsheetml/2006/main" count="1044" uniqueCount="768">
  <si>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</si>
  <si>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</si>
  <si>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</si>
  <si>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</si>
  <si>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</si>
  <si>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</si>
  <si>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</si>
  <si>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</si>
  <si>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</si>
  <si>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</si>
  <si>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</si>
  <si>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</si>
  <si>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</si>
  <si>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</si>
  <si>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</si>
  <si>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</si>
  <si>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</si>
  <si>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</si>
  <si>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</si>
  <si>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</si>
  <si>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</si>
  <si>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</si>
  <si>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</si>
  <si>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</si>
  <si>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</si>
  <si>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</si>
  <si>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</si>
  <si>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</si>
  <si>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</si>
  <si>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</si>
  <si>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</si>
  <si>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</si>
  <si>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</si>
  <si>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</si>
  <si>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</si>
  <si>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</si>
  <si>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</si>
  <si>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</si>
  <si>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</si>
  <si>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</si>
  <si>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</si>
  <si>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</si>
  <si>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</si>
  <si>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</si>
  <si>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</si>
  <si>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</si>
  <si>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</si>
  <si>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</si>
  <si>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</si>
  <si>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</si>
  <si>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</si>
  <si>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</si>
  <si>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</si>
  <si>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</si>
  <si>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</si>
  <si>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</si>
  <si>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</si>
  <si>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</si>
  <si>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</si>
  <si>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</si>
  <si>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</si>
  <si>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</si>
  <si>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</si>
  <si>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</si>
  <si>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</si>
  <si>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</si>
  <si>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</si>
  <si>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</si>
  <si>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</si>
  <si>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</si>
  <si>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</si>
  <si>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</si>
  <si>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</si>
  <si>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</si>
  <si>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</si>
  <si>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</si>
  <si>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</si>
  <si>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</si>
  <si>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</si>
  <si>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</si>
  <si>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</si>
  <si>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</si>
  <si>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</si>
  <si>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</si>
  <si>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</si>
  <si>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</si>
  <si>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</si>
  <si>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</si>
  <si>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</si>
  <si>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</si>
  <si>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</si>
  <si>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</si>
  <si>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</si>
  <si>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</si>
  <si>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</si>
  <si>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</si>
  <si>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</si>
  <si>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</si>
  <si>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</si>
  <si>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</si>
  <si>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</si>
  <si>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</si>
  <si>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</si>
  <si>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</si>
  <si>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</si>
  <si>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</si>
  <si>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</si>
  <si>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</si>
  <si>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</si>
  <si>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</si>
  <si>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</si>
  <si>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</si>
  <si>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</si>
  <si>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</si>
  <si>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</si>
  <si>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</si>
  <si>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</si>
  <si>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</si>
  <si>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</si>
  <si>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</si>
  <si>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</si>
  <si>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</si>
  <si>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SAN FRANCISCO DEL RINCON</t>
  </si>
  <si>
    <t>al 31 de Diciembre de 2019 y al 30 de Septiembre de 2020</t>
  </si>
  <si>
    <t>Formato 2 Informe Analítico de la Deuda Pública y Otros Pasivos - LDF</t>
  </si>
  <si>
    <t>Informe Analítico de la Deuda Pública y Otros Pasivos - LDF</t>
  </si>
  <si>
    <t>Al 31 de Diciembre de 2019 y al 30 de Septiembre de 2020</t>
  </si>
  <si>
    <t>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</si>
  <si>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</si>
  <si>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</si>
  <si>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</si>
  <si>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</si>
  <si>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</si>
  <si>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</si>
  <si>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</si>
  <si>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</si>
  <si>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</si>
  <si>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</si>
  <si>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</si>
  <si>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</si>
  <si>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</si>
  <si>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</si>
  <si>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</si>
  <si>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</si>
  <si>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</si>
  <si>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</si>
  <si>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</si>
  <si>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</si>
  <si>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</si>
  <si>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</si>
  <si>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</si>
  <si>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</si>
  <si>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</si>
  <si>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</si>
  <si>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</si>
  <si>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</si>
  <si>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</si>
  <si>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</si>
  <si>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</si>
  <si>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</si>
  <si>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</si>
  <si>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</si>
  <si>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</si>
  <si>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</si>
  <si>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</si>
  <si>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</si>
  <si>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</si>
  <si>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</si>
  <si>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30 de Septiembre de 2020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</si>
  <si>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</si>
  <si>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</si>
  <si>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</si>
  <si>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</si>
  <si>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</si>
  <si>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</si>
  <si>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</si>
  <si>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</si>
  <si>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</si>
  <si>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</si>
  <si>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</si>
  <si>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</si>
  <si>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</si>
  <si>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</si>
  <si>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</si>
  <si>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</si>
  <si>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</si>
  <si>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</si>
  <si>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</si>
  <si>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</si>
  <si>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</si>
  <si>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</si>
  <si>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</si>
  <si>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</si>
  <si>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</si>
  <si>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</si>
  <si>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</si>
  <si>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</si>
  <si>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</si>
  <si>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</si>
  <si>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</si>
  <si>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</si>
  <si>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</si>
  <si>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</si>
  <si>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</si>
  <si>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</si>
  <si>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</si>
  <si>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</si>
  <si>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</si>
  <si>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</si>
  <si>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</si>
  <si>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</si>
  <si>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</si>
  <si>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</si>
  <si>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</si>
  <si>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</si>
  <si>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</si>
  <si>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</si>
  <si>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</si>
  <si>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</si>
  <si>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</si>
  <si>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</si>
  <si>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</si>
  <si>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</si>
  <si>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</si>
  <si>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</si>
  <si>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</si>
  <si>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</si>
  <si>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</si>
  <si>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</si>
  <si>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</si>
  <si>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</si>
  <si>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</si>
  <si>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</si>
  <si>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</si>
  <si>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</si>
  <si>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</si>
  <si>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</si>
  <si>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</si>
  <si>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</si>
  <si>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</si>
  <si>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</si>
  <si>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</si>
  <si>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</si>
  <si>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</si>
  <si>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</si>
  <si>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</si>
  <si>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</si>
  <si>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</si>
  <si>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</si>
  <si>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</si>
  <si>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</si>
  <si>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</si>
  <si>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</si>
  <si>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</si>
  <si>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</si>
  <si>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</si>
  <si>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</si>
  <si>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</si>
  <si>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</si>
  <si>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</si>
  <si>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</si>
  <si>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</si>
  <si>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</si>
  <si>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</si>
  <si>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</si>
  <si>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</si>
  <si>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</si>
  <si>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</si>
  <si>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</si>
  <si>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</si>
  <si>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</si>
  <si>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</si>
  <si>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</si>
  <si>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</si>
  <si>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</si>
  <si>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</si>
  <si>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</si>
  <si>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</si>
  <si>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</si>
  <si>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</si>
  <si>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</si>
  <si>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</si>
  <si>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</si>
  <si>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</si>
  <si>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</si>
  <si>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</si>
  <si>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</si>
  <si>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</si>
  <si>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</si>
  <si>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</si>
  <si>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</si>
  <si>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</si>
  <si>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</si>
  <si>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</si>
  <si>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</si>
  <si>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</si>
  <si>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</si>
  <si>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</si>
  <si>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</si>
  <si>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</si>
  <si>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</si>
  <si>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</si>
  <si>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</si>
  <si>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</si>
  <si>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</si>
  <si>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</si>
  <si>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</si>
  <si>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</si>
  <si>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</si>
  <si>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</si>
  <si>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</si>
  <si>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</si>
  <si>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</si>
  <si>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</si>
  <si>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</si>
  <si>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</si>
  <si>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</si>
  <si>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</si>
  <si>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</si>
  <si>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</si>
  <si>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</si>
  <si>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</si>
  <si>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</si>
  <si>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</si>
  <si>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</si>
  <si>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</si>
  <si>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</si>
  <si>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</si>
  <si>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</si>
  <si>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</si>
  <si>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</si>
  <si>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</si>
  <si>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</si>
  <si>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</si>
  <si>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</si>
  <si>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</si>
  <si>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</si>
  <si>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</si>
  <si>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</si>
  <si>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</si>
  <si>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</si>
  <si>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</si>
  <si>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</si>
  <si>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</si>
  <si>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</si>
  <si>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</si>
  <si>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</si>
  <si>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</si>
  <si>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</si>
  <si>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</si>
  <si>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</si>
  <si>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</si>
  <si>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</si>
  <si>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</si>
  <si>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</si>
  <si>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</si>
  <si>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</si>
  <si>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</si>
  <si>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</si>
  <si>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</si>
  <si>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</si>
  <si>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</si>
  <si>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</si>
  <si>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</si>
  <si>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</si>
  <si>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</si>
  <si>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</si>
  <si>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</si>
  <si>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</si>
  <si>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</si>
  <si>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</si>
  <si>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</si>
  <si>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</si>
  <si>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</si>
  <si>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</si>
  <si>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</si>
  <si>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</si>
  <si>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</si>
  <si>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</si>
  <si>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</si>
  <si>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</si>
  <si>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</si>
  <si>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</si>
  <si>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</si>
  <si>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</si>
  <si>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</si>
  <si>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</si>
  <si>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</si>
  <si>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</si>
  <si>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</si>
  <si>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</si>
  <si>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</si>
  <si>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</si>
  <si>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</si>
  <si>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</si>
  <si>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</si>
  <si>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</si>
  <si>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</si>
  <si>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</si>
  <si>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</si>
  <si>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</si>
  <si>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</si>
  <si>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</si>
  <si>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</si>
  <si>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</si>
  <si>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</si>
  <si>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</si>
  <si>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</si>
  <si>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</si>
  <si>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</si>
  <si>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</si>
  <si>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</si>
  <si>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</si>
  <si>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</si>
  <si>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</si>
  <si>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</si>
  <si>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</si>
  <si>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</si>
  <si>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</si>
  <si>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</si>
  <si>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</si>
  <si>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</si>
  <si>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</si>
  <si>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</si>
  <si>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</si>
  <si>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</si>
  <si>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</si>
  <si>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</si>
  <si>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</si>
  <si>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</si>
  <si>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</si>
  <si>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</si>
  <si>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</si>
  <si>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</si>
  <si>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</si>
  <si>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</si>
  <si>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</si>
  <si>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</si>
  <si>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</si>
  <si>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</si>
  <si>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</si>
  <si>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</si>
  <si>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</si>
  <si>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</si>
  <si>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</si>
  <si>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</si>
  <si>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</si>
  <si>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</si>
  <si>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</si>
  <si>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</si>
  <si>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</si>
  <si>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</si>
  <si>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</si>
  <si>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</si>
  <si>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</si>
  <si>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</si>
  <si>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</si>
  <si>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</si>
  <si>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</si>
  <si>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</si>
  <si>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</si>
  <si>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</si>
  <si>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</si>
  <si>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</si>
  <si>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</si>
  <si>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</si>
  <si>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</si>
  <si>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</si>
  <si>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</si>
  <si>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</si>
  <si>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</si>
  <si>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</si>
  <si>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</si>
  <si>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</si>
  <si>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</si>
  <si>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</si>
  <si>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</si>
  <si>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</si>
  <si>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</si>
  <si>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</si>
  <si>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</si>
  <si>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</si>
  <si>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</si>
  <si>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</si>
  <si>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</si>
  <si>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</si>
  <si>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</si>
  <si>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</si>
  <si>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</si>
  <si>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</si>
  <si>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</si>
  <si>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</si>
  <si>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</si>
  <si>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</si>
  <si>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</si>
  <si>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</si>
  <si>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</si>
  <si>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</si>
  <si>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</si>
  <si>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</si>
  <si>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</si>
  <si>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</si>
  <si>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</si>
  <si>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</si>
  <si>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</si>
  <si>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</si>
  <si>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</si>
  <si>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</si>
  <si>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</si>
  <si>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</si>
  <si>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</si>
  <si>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</si>
  <si>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</si>
  <si>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</si>
  <si>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</si>
  <si>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</si>
  <si>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</si>
  <si>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</si>
  <si>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</si>
  <si>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</si>
  <si>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</si>
  <si>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</si>
  <si>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</si>
  <si>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</si>
  <si>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</si>
  <si>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</si>
  <si>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</si>
  <si>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</si>
  <si>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</si>
  <si>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</si>
  <si>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</si>
  <si>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</si>
  <si>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</si>
  <si>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</si>
  <si>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</si>
  <si>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</si>
  <si>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</si>
  <si>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</si>
  <si>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</si>
  <si>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</si>
  <si>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</si>
  <si>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</si>
  <si>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</si>
  <si>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</si>
  <si>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</si>
  <si>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</si>
  <si>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</si>
  <si>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</si>
  <si>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</si>
  <si>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</si>
  <si>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</si>
  <si>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</si>
  <si>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</si>
  <si>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</si>
  <si>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</si>
  <si>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</si>
  <si>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</si>
  <si>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</si>
  <si>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</si>
  <si>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</si>
  <si>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</si>
  <si>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</si>
  <si>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</si>
  <si>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</si>
  <si>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</si>
  <si>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</si>
  <si>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</si>
  <si>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</si>
  <si>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</si>
  <si>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</si>
  <si>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</si>
  <si>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</si>
  <si>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</si>
  <si>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</si>
  <si>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</si>
  <si>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</si>
  <si>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</si>
  <si>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</si>
  <si>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</si>
  <si>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</si>
  <si>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</si>
  <si>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</si>
  <si>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</si>
  <si>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</si>
  <si>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</si>
  <si>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</si>
  <si>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</si>
  <si>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</si>
  <si>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</si>
  <si>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</si>
  <si>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</si>
  <si>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</si>
  <si>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</si>
  <si>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</si>
  <si>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</si>
  <si>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</si>
  <si>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</si>
  <si>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</si>
  <si>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</si>
  <si>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</si>
  <si>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</si>
  <si>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</si>
  <si>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</si>
  <si>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</si>
  <si>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</si>
  <si>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</si>
  <si>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</si>
  <si>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</si>
  <si>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</si>
  <si>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</si>
  <si>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</si>
  <si>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</si>
  <si>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</si>
  <si>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</si>
  <si>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</si>
  <si>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</si>
  <si>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</si>
  <si>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</si>
  <si>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</si>
  <si>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</si>
  <si>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</si>
  <si>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</si>
  <si>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</si>
  <si>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</si>
  <si>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</si>
  <si>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</si>
  <si>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</si>
  <si>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</si>
  <si>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</si>
  <si>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</si>
  <si>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</si>
  <si>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</si>
  <si>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</si>
  <si>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</si>
  <si>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</si>
  <si>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</si>
  <si>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</si>
  <si>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</si>
  <si>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</si>
  <si>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Municipio de San Francisco del Rincón, Gobierno del Estado de Guanajuato</t>
  </si>
  <si>
    <t>Proyecciones de Ingresos - LDF</t>
  </si>
  <si>
    <t>(CIFRAS NOMINALES)</t>
  </si>
  <si>
    <t>Concepto (b)</t>
  </si>
  <si>
    <t>2021 (d)</t>
  </si>
  <si>
    <t>2022 (d)</t>
  </si>
  <si>
    <t>2023 (d)</t>
  </si>
  <si>
    <t>2024 (d)</t>
  </si>
  <si>
    <t>2025 (d)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</si>
  <si>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</si>
  <si>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</si>
  <si>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</si>
  <si>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</si>
  <si>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</si>
  <si>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</si>
  <si>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</si>
  <si>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</si>
  <si>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</si>
  <si>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</si>
  <si>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</si>
  <si>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</si>
  <si>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</si>
  <si>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</si>
  <si>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</si>
  <si>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</si>
  <si>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</si>
  <si>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</si>
  <si>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</si>
  <si>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</si>
  <si>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</si>
  <si>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</si>
  <si>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</si>
  <si>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</si>
  <si>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</si>
  <si>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</si>
  <si>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</si>
  <si>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</si>
  <si>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</si>
  <si>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</si>
  <si>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</si>
  <si>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</si>
  <si>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</si>
  <si>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2014 ¹ (c)</t>
  </si>
  <si>
    <t>2015 ¹ (c)</t>
  </si>
  <si>
    <t>2016 ¹ (c)</t>
  </si>
  <si>
    <t>2017 ¹ (c)</t>
  </si>
  <si>
    <t>2018 ¹ (c)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</si>
  <si>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</si>
  <si>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</si>
  <si>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</si>
  <si>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</si>
  <si>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 xml:space="preserve">                                           -  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</si>
  <si>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</si>
  <si>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</si>
  <si>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</si>
  <si>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</si>
  <si>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</si>
  <si>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</si>
  <si>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</si>
  <si>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</si>
  <si>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</si>
  <si>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</si>
  <si>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</si>
  <si>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</si>
  <si>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</si>
  <si>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</si>
  <si>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</si>
  <si>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</si>
  <si>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</si>
  <si>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</si>
  <si>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</si>
  <si>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</si>
  <si>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</si>
  <si>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</si>
  <si>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</si>
  <si>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</si>
  <si>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</si>
  <si>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</si>
  <si>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 xml:space="preserve">                                          -  </t>
  </si>
  <si>
    <t>2.  Gasto Etiquetado (2=A+B+C+D+E+F+G+H+I)</t>
  </si>
  <si>
    <t>3.  Total del Resultado de Egresos (3=1+2)</t>
  </si>
  <si>
    <t>Formato 8) Informe sobre Estudios Actuariales – LDF</t>
  </si>
  <si>
    <t>MUNICIPIO SAN FRANCISCO DEL RINCON, Gobierno del Estado de Guanajuato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</si>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</sst>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dd/mm/yyyy;@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4" fillId="0" borderId="0"/>
    <xf numFmtId="0" fontId="15" fillId="0" borderId="0"/>
  </cellStyleXfs>
  <cellXfs count="367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4" fillId="0" borderId="13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3" xfId="0" applyFont="1" applyFill="1" applyBorder="1" applyAlignment="1">
      <alignment vertical="center"/>
    </xf>
    <xf numFmtId="167" fontId="1" fillId="0" borderId="12" xfId="2" applyFont="1" applyFill="1" applyBorder="1" applyAlignment="1" applyProtection="1">
      <alignment horizontal="right" vertical="center"/>
      <protection locked="0"/>
    </xf>
    <xf numFmtId="167" fontId="0" fillId="0" borderId="12" xfId="2" applyFont="1" applyFill="1" applyBorder="1" applyAlignment="1" applyProtection="1">
      <alignment horizontal="right" vertical="center"/>
      <protection locked="0"/>
    </xf>
    <xf numFmtId="167" fontId="0" fillId="0" borderId="12" xfId="2" applyFont="1" applyFill="1" applyBorder="1" applyAlignment="1">
      <alignment horizontal="right"/>
    </xf>
    <xf numFmtId="167" fontId="0" fillId="2" borderId="14" xfId="2" applyFont="1" applyFill="1" applyBorder="1" applyAlignment="1">
      <alignment horizontal="right"/>
    </xf>
    <xf numFmtId="167" fontId="0" fillId="0" borderId="12" xfId="2" applyFont="1" applyBorder="1" applyAlignment="1">
      <alignment horizontal="right"/>
    </xf>
    <xf numFmtId="167" fontId="0" fillId="0" borderId="12" xfId="2" applyFont="1" applyFill="1" applyBorder="1" applyAlignment="1">
      <alignment horizontal="right" vertical="center"/>
    </xf>
    <xf numFmtId="167" fontId="0" fillId="0" borderId="13" xfId="2" applyFont="1" applyFill="1" applyBorder="1" applyAlignment="1">
      <alignment horizontal="right"/>
    </xf>
    <xf numFmtId="167" fontId="3" fillId="0" borderId="12" xfId="2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0" borderId="13" xfId="0" applyFill="1" applyBorder="1"/>
    <xf numFmtId="0" fontId="0" fillId="0" borderId="0" xfId="0" applyProtection="1">
      <protection locked="0"/>
    </xf>
    <xf numFmtId="0" fontId="1" fillId="0" borderId="12" xfId="0" applyFont="1" applyFill="1" applyBorder="1" applyAlignment="1">
      <alignment horizontal="left" vertical="center" indent="2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168" fontId="0" fillId="0" borderId="12" xfId="0" applyNumberFormat="1" applyFill="1" applyBorder="1" applyAlignment="1" applyProtection="1">
      <alignment vertical="center"/>
      <protection locked="0"/>
    </xf>
    <xf numFmtId="16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167" fontId="1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>
      <alignment vertical="center"/>
    </xf>
    <xf numFmtId="167" fontId="0" fillId="0" borderId="13" xfId="2" applyFont="1" applyFill="1" applyBorder="1"/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horizontal="left" vertical="center" indent="3"/>
    </xf>
    <xf numFmtId="3" fontId="0" fillId="0" borderId="13" xfId="0" applyNumberFormat="1" applyFill="1" applyBorder="1"/>
    <xf numFmtId="3" fontId="0" fillId="0" borderId="13" xfId="0" applyNumberFormat="1" applyFill="1" applyBorder="1" applyAlignment="1">
      <alignment vertical="center"/>
    </xf>
    <xf numFmtId="167" fontId="1" fillId="0" borderId="12" xfId="2" applyFont="1" applyFill="1" applyBorder="1" applyProtection="1">
      <protection locked="0"/>
    </xf>
    <xf numFmtId="167" fontId="0" fillId="0" borderId="12" xfId="2" applyFont="1" applyFill="1" applyBorder="1" applyProtection="1">
      <protection locked="0"/>
    </xf>
    <xf numFmtId="167" fontId="0" fillId="0" borderId="12" xfId="2" applyFont="1" applyFill="1" applyBorder="1"/>
    <xf numFmtId="167" fontId="10" fillId="2" borderId="14" xfId="2" applyFont="1" applyFill="1" applyBorder="1" applyAlignment="1"/>
    <xf numFmtId="167" fontId="11" fillId="2" borderId="14" xfId="2" applyFont="1" applyFill="1" applyBorder="1" applyAlignment="1"/>
    <xf numFmtId="167" fontId="9" fillId="0" borderId="12" xfId="2" applyFont="1" applyFill="1" applyBorder="1" applyProtection="1">
      <protection locked="0"/>
    </xf>
    <xf numFmtId="167" fontId="1" fillId="0" borderId="12" xfId="2" applyFont="1" applyFill="1" applyBorder="1"/>
    <xf numFmtId="167" fontId="1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>
      <alignment vertical="center"/>
    </xf>
    <xf numFmtId="167" fontId="0" fillId="0" borderId="13" xfId="2" applyFont="1" applyFill="1" applyBorder="1" applyAlignment="1">
      <alignment vertical="center"/>
    </xf>
    <xf numFmtId="167" fontId="11" fillId="2" borderId="14" xfId="2" applyFont="1" applyFill="1" applyBorder="1" applyAlignment="1">
      <alignment vertical="center"/>
    </xf>
    <xf numFmtId="167" fontId="1" fillId="0" borderId="12" xfId="2" applyFont="1" applyFill="1" applyBorder="1" applyAlignment="1">
      <alignment vertical="center"/>
    </xf>
    <xf numFmtId="167" fontId="11" fillId="2" borderId="14" xfId="2" applyFont="1" applyFill="1" applyBorder="1"/>
    <xf numFmtId="167" fontId="0" fillId="0" borderId="13" xfId="2" applyFont="1" applyFill="1" applyBorder="1"/>
    <xf numFmtId="167" fontId="3" fillId="0" borderId="12" xfId="2" applyFont="1" applyFill="1" applyBorder="1" applyProtection="1">
      <protection locked="0"/>
    </xf>
    <xf numFmtId="167" fontId="3" fillId="0" borderId="15" xfId="2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Protection="1">
      <protection locked="0"/>
    </xf>
    <xf numFmtId="167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/>
    <xf numFmtId="0" fontId="12" fillId="0" borderId="0" xfId="0" applyFont="1"/>
    <xf numFmtId="0" fontId="0" fillId="0" borderId="12" xfId="0" applyFill="1" applyBorder="1" applyAlignment="1">
      <alignment horizontal="left" indent="6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13" fillId="0" borderId="0" xfId="0" applyFont="1" applyAlignment="1">
      <alignment vertical="center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3"/>
    </xf>
    <xf numFmtId="3" fontId="0" fillId="0" borderId="0" xfId="0" applyNumberFormat="1"/>
    <xf numFmtId="167" fontId="0" fillId="0" borderId="12" xfId="2" applyFont="1" applyFill="1" applyBorder="1"/>
    <xf numFmtId="167" fontId="0" fillId="0" borderId="12" xfId="2" applyFont="1" applyFill="1" applyBorder="1" applyAlignment="1" applyProtection="1">
      <alignment vertical="center"/>
      <protection locked="0"/>
    </xf>
    <xf numFmtId="167" fontId="1" fillId="0" borderId="12" xfId="2" applyFont="1" applyFill="1" applyBorder="1" applyAlignment="1" applyProtection="1">
      <alignment vertical="center"/>
      <protection locked="0"/>
    </xf>
    <xf numFmtId="167" fontId="0" fillId="2" borderId="14" xfId="2" applyFont="1" applyFill="1" applyBorder="1" applyAlignment="1">
      <alignment vertical="center"/>
    </xf>
    <xf numFmtId="167" fontId="0" fillId="0" borderId="12" xfId="2" applyFont="1" applyFill="1" applyBorder="1" applyAlignment="1">
      <alignment vertical="center"/>
    </xf>
    <xf numFmtId="167" fontId="0" fillId="0" borderId="13" xfId="2" applyFont="1" applyFill="1" applyBorder="1"/>
    <xf numFmtId="167" fontId="0" fillId="0" borderId="0" xfId="2" applyFont="1"/>
    <xf numFmtId="167" fontId="0" fillId="0" borderId="0" xfId="2" applyFont="1" applyFill="1" applyBorder="1" applyAlignment="1" applyProtection="1">
      <alignment vertical="center"/>
      <protection locked="0"/>
    </xf>
    <xf numFmtId="167" fontId="3" fillId="0" borderId="12" xfId="2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1" fillId="3" borderId="12" xfId="0" applyFont="1" applyFill="1" applyBorder="1" applyAlignment="1">
      <alignment horizontal="left" vertical="center" indent="3"/>
    </xf>
    <xf numFmtId="0" fontId="16" fillId="0" borderId="5" xfId="3" applyFont="1" applyBorder="1" applyAlignment="1">
      <alignment horizontal="left" vertical="top"/>
    </xf>
    <xf numFmtId="167" fontId="1" fillId="3" borderId="12" xfId="2" applyFont="1" applyFill="1" applyBorder="1" applyAlignment="1" applyProtection="1">
      <alignment vertical="center"/>
      <protection locked="0"/>
    </xf>
    <xf numFmtId="167" fontId="0" fillId="3" borderId="12" xfId="2" applyFont="1" applyFill="1" applyBorder="1" applyAlignment="1" applyProtection="1">
      <alignment vertical="center"/>
      <protection locked="0"/>
    </xf>
    <xf numFmtId="167" fontId="0" fillId="3" borderId="12" xfId="2" applyFont="1" applyFill="1" applyBorder="1" applyAlignment="1">
      <alignment vertical="center"/>
    </xf>
    <xf numFmtId="167" fontId="0" fillId="0" borderId="13" xfId="2" applyFont="1" applyBorder="1"/>
    <xf numFmtId="0" fontId="16" fillId="0" borderId="5" xfId="3" applyFont="1" applyFill="1" applyBorder="1" applyAlignment="1">
      <alignment horizontal="left" vertical="top"/>
    </xf>
    <xf numFmtId="167" fontId="3" fillId="3" borderId="12" xfId="2" applyFont="1" applyFill="1" applyBorder="1" applyAlignment="1" applyProtection="1">
      <alignment vertical="center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Fill="1" applyBorder="1"/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167" fontId="1" fillId="0" borderId="15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>
      <alignment vertical="center"/>
    </xf>
    <xf numFmtId="167" fontId="1" fillId="0" borderId="12" xfId="2" applyFont="1" applyFill="1" applyBorder="1" applyAlignment="1" applyProtection="1">
      <alignment vertical="center"/>
      <protection locked="0"/>
    </xf>
    <xf numFmtId="167" fontId="0" fillId="0" borderId="13" xfId="2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7" fontId="3" fillId="0" borderId="12" xfId="2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Border="1"/>
    <xf numFmtId="0" fontId="1" fillId="2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17" fillId="0" borderId="5" xfId="3" applyFont="1" applyBorder="1" applyAlignment="1">
      <alignment horizontal="left"/>
    </xf>
    <xf numFmtId="167" fontId="1" fillId="0" borderId="4" xfId="2" applyFont="1" applyFill="1" applyBorder="1" applyAlignment="1" applyProtection="1">
      <alignment vertical="center"/>
      <protection locked="0"/>
    </xf>
    <xf numFmtId="167" fontId="0" fillId="0" borderId="6" xfId="2" applyFont="1" applyFill="1" applyBorder="1" applyAlignment="1" applyProtection="1">
      <alignment vertical="center"/>
      <protection locked="0"/>
    </xf>
    <xf numFmtId="167" fontId="1" fillId="0" borderId="6" xfId="2" applyFont="1" applyFill="1" applyBorder="1" applyAlignment="1" applyProtection="1">
      <alignment vertical="center"/>
      <protection locked="0"/>
    </xf>
    <xf numFmtId="167" fontId="0" fillId="0" borderId="6" xfId="2" applyFont="1" applyFill="1" applyBorder="1" applyAlignment="1" applyProtection="1">
      <alignment vertical="center" wrapText="1"/>
      <protection locked="0"/>
    </xf>
    <xf numFmtId="167" fontId="0" fillId="0" borderId="6" xfId="2" applyFont="1" applyFill="1" applyBorder="1" applyAlignment="1">
      <alignment vertical="center"/>
    </xf>
    <xf numFmtId="167" fontId="0" fillId="0" borderId="8" xfId="2" applyFont="1" applyFill="1" applyBorder="1"/>
    <xf numFmtId="167" fontId="3" fillId="0" borderId="6" xfId="2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1" fillId="0" borderId="12" xfId="0" applyFont="1" applyFill="1" applyBorder="1" applyAlignment="1">
      <alignment horizontal="left" indent="3"/>
    </xf>
    <xf numFmtId="0" fontId="1" fillId="2" borderId="11" xfId="0" applyFont="1" applyFill="1" applyBorder="1" applyAlignment="1">
      <alignment horizontal="center" vertical="center" wrapText="1"/>
    </xf>
    <xf numFmtId="167" fontId="1" fillId="0" borderId="6" xfId="2" applyFont="1" applyFill="1" applyBorder="1" applyAlignment="1" applyProtection="1">
      <alignment horizontal="right" vertical="center"/>
      <protection locked="0"/>
    </xf>
    <xf numFmtId="167" fontId="0" fillId="0" borderId="6" xfId="2" applyFont="1" applyFill="1" applyBorder="1" applyAlignment="1" applyProtection="1">
      <alignment horizontal="right" vertical="center"/>
      <protection locked="0"/>
    </xf>
    <xf numFmtId="167" fontId="0" fillId="0" borderId="6" xfId="2" applyFont="1" applyFill="1" applyBorder="1" applyAlignment="1">
      <alignment horizontal="right" vertical="center"/>
    </xf>
    <xf numFmtId="167" fontId="0" fillId="0" borderId="8" xfId="2" applyFont="1" applyBorder="1" applyAlignment="1">
      <alignment horizontal="center"/>
    </xf>
    <xf numFmtId="167" fontId="3" fillId="0" borderId="6" xfId="2" applyFont="1" applyFill="1" applyBorder="1" applyAlignment="1" applyProtection="1">
      <alignment horizontal="right" vertical="center"/>
      <protection locked="0"/>
    </xf>
    <xf numFmtId="0" fontId="1" fillId="2" borderId="13" xfId="0" applyFont="1" applyFill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horizontal="left" vertical="center"/>
    </xf>
    <xf numFmtId="0" fontId="0" fillId="0" borderId="0" xfId="0" applyBorder="1"/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indent="3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/>
    <xf numFmtId="0" fontId="1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horizontal="left" indent="6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166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166" fontId="0" fillId="0" borderId="12" xfId="0" applyNumberFormat="1" applyFill="1" applyBorder="1" applyAlignment="1" applyProtection="1">
      <alignment vertical="center"/>
      <protection locked="0"/>
    </xf>
    <xf numFmtId="166" fontId="0" fillId="0" borderId="12" xfId="0" applyNumberFormat="1" applyFill="1" applyBorder="1" applyAlignment="1">
      <alignment vertical="center"/>
    </xf>
    <xf numFmtId="166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166" fontId="1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 indent="3"/>
    </xf>
    <xf numFmtId="166" fontId="0" fillId="0" borderId="13" xfId="0" applyNumberFormat="1" applyFill="1" applyBorder="1"/>
    <xf numFmtId="0" fontId="20" fillId="0" borderId="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166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166" fontId="0" fillId="0" borderId="12" xfId="0" applyNumberFormat="1" applyFill="1" applyBorder="1" applyAlignment="1" applyProtection="1">
      <alignment vertical="center"/>
      <protection locked="0"/>
    </xf>
    <xf numFmtId="166" fontId="0" fillId="0" borderId="12" xfId="0" applyNumberFormat="1" applyFill="1" applyBorder="1" applyAlignment="1">
      <alignment vertical="center"/>
    </xf>
    <xf numFmtId="166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/>
    <xf numFmtId="0" fontId="0" fillId="0" borderId="0" xfId="0"/>
    <xf numFmtId="0" fontId="0" fillId="0" borderId="0" xfId="0" applyBorder="1"/>
    <xf numFmtId="0" fontId="0" fillId="0" borderId="13" xfId="0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166" fontId="1" fillId="0" borderId="15" xfId="0" applyNumberFormat="1" applyFont="1" applyFill="1" applyBorder="1" applyAlignment="1" applyProtection="1">
      <alignment vertical="center"/>
      <protection locked="0"/>
    </xf>
    <xf numFmtId="166" fontId="0" fillId="0" borderId="12" xfId="0" applyNumberFormat="1" applyFill="1" applyBorder="1" applyAlignment="1" applyProtection="1">
      <alignment vertical="center"/>
      <protection locked="0"/>
    </xf>
    <xf numFmtId="166" fontId="0" fillId="0" borderId="12" xfId="0" applyNumberFormat="1" applyFill="1" applyBorder="1" applyAlignment="1">
      <alignment vertical="center"/>
    </xf>
    <xf numFmtId="166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0" fontId="0" fillId="0" borderId="12" xfId="0" applyFont="1" applyFill="1" applyBorder="1" applyAlignment="1">
      <alignment horizontal="left" vertical="center" wrapText="1" indent="3"/>
    </xf>
    <xf numFmtId="0" fontId="0" fillId="0" borderId="3" xfId="0" applyBorder="1"/>
    <xf numFmtId="4" fontId="18" fillId="0" borderId="15" xfId="0" applyNumberFormat="1" applyFont="1" applyFill="1" applyBorder="1" applyAlignment="1" applyProtection="1">
      <alignment vertical="center"/>
      <protection locked="0"/>
    </xf>
    <xf numFmtId="4" fontId="19" fillId="0" borderId="12" xfId="3" applyNumberFormat="1" applyFont="1" applyBorder="1" applyAlignment="1">
      <alignment vertical="center"/>
    </xf>
    <xf numFmtId="4" fontId="0" fillId="0" borderId="6" xfId="0" applyNumberFormat="1" applyBorder="1"/>
    <xf numFmtId="4" fontId="0" fillId="0" borderId="0" xfId="0" applyNumberFormat="1"/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18" fillId="0" borderId="12" xfId="0" applyNumberFormat="1" applyFont="1" applyFill="1" applyBorder="1" applyAlignment="1" applyProtection="1">
      <alignment vertical="center"/>
      <protection locked="0"/>
    </xf>
    <xf numFmtId="4" fontId="1" fillId="0" borderId="6" xfId="0" applyNumberFormat="1" applyFont="1" applyBorder="1"/>
    <xf numFmtId="166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0" fillId="0" borderId="0" xfId="0"/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4" fontId="18" fillId="0" borderId="15" xfId="0" applyNumberFormat="1" applyFont="1" applyFill="1" applyBorder="1" applyAlignment="1" applyProtection="1">
      <alignment vertical="center"/>
      <protection locked="0"/>
    </xf>
    <xf numFmtId="4" fontId="19" fillId="0" borderId="12" xfId="3" applyNumberFormat="1" applyFont="1" applyBorder="1" applyAlignment="1">
      <alignment vertical="center"/>
    </xf>
    <xf numFmtId="4" fontId="0" fillId="0" borderId="6" xfId="0" applyNumberFormat="1" applyBorder="1"/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18" fillId="0" borderId="12" xfId="0" applyNumberFormat="1" applyFont="1" applyFill="1" applyBorder="1" applyAlignment="1" applyProtection="1">
      <alignment vertical="center"/>
      <protection locked="0"/>
    </xf>
    <xf numFmtId="4" fontId="1" fillId="0" borderId="6" xfId="0" applyNumberFormat="1" applyFont="1" applyBorder="1"/>
    <xf numFmtId="0" fontId="0" fillId="0" borderId="6" xfId="0" applyBorder="1"/>
    <xf numFmtId="0" fontId="19" fillId="0" borderId="0" xfId="0" applyFont="1" applyBorder="1"/>
    <xf numFmtId="4" fontId="18" fillId="0" borderId="12" xfId="3" applyNumberFormat="1" applyFont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Border="1"/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9"/>
    </xf>
    <xf numFmtId="3" fontId="0" fillId="0" borderId="12" xfId="0" applyNumberFormat="1" applyFill="1" applyBorder="1" applyAlignment="1" applyProtection="1">
      <alignment vertical="center"/>
      <protection locked="0"/>
    </xf>
    <xf numFmtId="10" fontId="0" fillId="0" borderId="12" xfId="0" applyNumberFormat="1" applyFill="1" applyBorder="1" applyAlignment="1" applyProtection="1">
      <alignment vertical="center"/>
      <protection locked="0"/>
    </xf>
    <xf numFmtId="9" fontId="0" fillId="0" borderId="1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3"/>
    </xf>
  </cellXfs>
  <cellStyles count="5">
    <cellStyle name="Millares" xfId="1" builtinId="3"/>
    <cellStyle name="Millares 2" xfId="2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C11" sqref="C11"/>
    </sheetView>
  </sheetViews>
  <sheetFormatPr baseColWidth="10" defaultColWidth="14.7109375" defaultRowHeight="15" zeroHeight="1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>
      <c r="A1" s="35" t="s">
        <v>0</v>
      </c>
      <c r="B1" s="35"/>
      <c r="C1" s="35"/>
      <c r="D1" s="35"/>
      <c r="E1" s="35"/>
      <c r="F1" s="35"/>
    </row>
    <row r="2" spans="1:6">
      <c r="A2" s="36" t="s">
        <v>122</v>
      </c>
      <c r="B2" s="37"/>
      <c r="C2" s="37"/>
      <c r="D2" s="37"/>
      <c r="E2" s="37"/>
      <c r="F2" s="38"/>
    </row>
    <row r="3" spans="1:6">
      <c r="A3" s="39" t="s">
        <v>1</v>
      </c>
      <c r="B3" s="40"/>
      <c r="C3" s="40"/>
      <c r="D3" s="40"/>
      <c r="E3" s="40"/>
      <c r="F3" s="41"/>
    </row>
    <row r="4" spans="1:6">
      <c r="A4" s="42" t="s">
        <v>123</v>
      </c>
      <c r="B4" s="43"/>
      <c r="C4" s="43"/>
      <c r="D4" s="43"/>
      <c r="E4" s="43"/>
      <c r="F4" s="44"/>
    </row>
    <row r="5" spans="1:6">
      <c r="A5" s="45" t="s">
        <v>2</v>
      </c>
      <c r="B5" s="46"/>
      <c r="C5" s="46"/>
      <c r="D5" s="46"/>
      <c r="E5" s="46"/>
      <c r="F5" s="47"/>
    </row>
    <row r="6" spans="1:6" s="6" customFormat="1">
      <c r="A6" s="2" t="s">
        <v>3</v>
      </c>
      <c r="B6" s="3">
        <v>2020</v>
      </c>
      <c r="C6" s="4">
        <v>2019</v>
      </c>
      <c r="D6" s="5" t="s">
        <v>4</v>
      </c>
      <c r="E6" s="3">
        <v>2020</v>
      </c>
      <c r="F6" s="4">
        <v>2019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32">
        <f>SUM(B10:B16)</f>
        <v>94940023.570000008</v>
      </c>
      <c r="C9" s="32">
        <f>SUM(C10:C16)</f>
        <v>50268628.770000003</v>
      </c>
      <c r="D9" s="20" t="s">
        <v>10</v>
      </c>
      <c r="E9" s="32">
        <f>SUM(E10:E18)</f>
        <v>22116118.809999999</v>
      </c>
      <c r="F9" s="32">
        <f>SUM(F10:F18)</f>
        <v>20875207.420000002</v>
      </c>
    </row>
    <row r="10" spans="1:6">
      <c r="A10" s="14" t="s">
        <v>11</v>
      </c>
      <c r="B10" s="48">
        <v>-1747.12</v>
      </c>
      <c r="C10" s="48">
        <v>-1747.12</v>
      </c>
      <c r="D10" s="21" t="s">
        <v>12</v>
      </c>
      <c r="E10" s="48">
        <v>180086.85</v>
      </c>
      <c r="F10" s="48">
        <v>2615861.59</v>
      </c>
    </row>
    <row r="11" spans="1:6">
      <c r="A11" s="14" t="s">
        <v>13</v>
      </c>
      <c r="B11" s="48">
        <v>76663492.969999999</v>
      </c>
      <c r="C11" s="48">
        <v>37670259.43</v>
      </c>
      <c r="D11" s="21" t="s">
        <v>14</v>
      </c>
      <c r="E11" s="48">
        <v>11509754.32</v>
      </c>
      <c r="F11" s="48">
        <v>5231972.29</v>
      </c>
    </row>
    <row r="12" spans="1:6">
      <c r="A12" s="14" t="s">
        <v>15</v>
      </c>
      <c r="B12" s="32"/>
      <c r="C12" s="32"/>
      <c r="D12" s="21" t="s">
        <v>16</v>
      </c>
      <c r="E12" s="48">
        <v>591607.03</v>
      </c>
      <c r="F12" s="48">
        <v>1228552.28</v>
      </c>
    </row>
    <row r="13" spans="1:6">
      <c r="A13" s="14" t="s">
        <v>17</v>
      </c>
      <c r="B13" s="48">
        <v>42826.23</v>
      </c>
      <c r="C13" s="48">
        <v>56216.77</v>
      </c>
      <c r="D13" s="21" t="s">
        <v>18</v>
      </c>
      <c r="E13" s="32"/>
      <c r="F13" s="32"/>
    </row>
    <row r="14" spans="1:6">
      <c r="A14" s="14" t="s">
        <v>19</v>
      </c>
      <c r="B14" s="48">
        <v>15749084.470000001</v>
      </c>
      <c r="C14" s="48">
        <v>10963756.49</v>
      </c>
      <c r="D14" s="21" t="s">
        <v>20</v>
      </c>
      <c r="E14" s="48">
        <v>0</v>
      </c>
      <c r="F14" s="48">
        <v>32558.53</v>
      </c>
    </row>
    <row r="15" spans="1:6">
      <c r="A15" s="14" t="s">
        <v>21</v>
      </c>
      <c r="B15" s="48">
        <v>2386253.62</v>
      </c>
      <c r="C15" s="48">
        <v>1480029.8</v>
      </c>
      <c r="D15" s="21" t="s">
        <v>22</v>
      </c>
      <c r="E15" s="32"/>
      <c r="F15" s="32"/>
    </row>
    <row r="16" spans="1:6">
      <c r="A16" s="14" t="s">
        <v>23</v>
      </c>
      <c r="B16" s="48">
        <v>100113.4</v>
      </c>
      <c r="C16" s="48">
        <v>100113.4</v>
      </c>
      <c r="D16" s="21" t="s">
        <v>24</v>
      </c>
      <c r="E16" s="48">
        <v>170507.43</v>
      </c>
      <c r="F16" s="48">
        <v>3424289.9</v>
      </c>
    </row>
    <row r="17" spans="1:6">
      <c r="A17" s="13" t="s">
        <v>25</v>
      </c>
      <c r="B17" s="32">
        <f>SUM(B18:B24)</f>
        <v>13534427.07</v>
      </c>
      <c r="C17" s="32">
        <f>SUM(C18:C24)</f>
        <v>12753133.09</v>
      </c>
      <c r="D17" s="21" t="s">
        <v>26</v>
      </c>
      <c r="E17" s="32"/>
      <c r="F17" s="32"/>
    </row>
    <row r="18" spans="1:6">
      <c r="A18" s="15" t="s">
        <v>27</v>
      </c>
      <c r="B18" s="32"/>
      <c r="C18" s="32"/>
      <c r="D18" s="21" t="s">
        <v>28</v>
      </c>
      <c r="E18" s="48">
        <v>9664163.1799999997</v>
      </c>
      <c r="F18" s="48">
        <v>8341972.8300000001</v>
      </c>
    </row>
    <row r="19" spans="1:6">
      <c r="A19" s="15" t="s">
        <v>29</v>
      </c>
      <c r="B19" s="48">
        <v>4591</v>
      </c>
      <c r="C19" s="48">
        <v>4591</v>
      </c>
      <c r="D19" s="20" t="s">
        <v>30</v>
      </c>
      <c r="E19" s="32">
        <f>SUM(E20:E22)</f>
        <v>0</v>
      </c>
      <c r="F19" s="32">
        <f>SUM(F20:F22)</f>
        <v>0</v>
      </c>
    </row>
    <row r="20" spans="1:6">
      <c r="A20" s="15" t="s">
        <v>31</v>
      </c>
      <c r="B20" s="48">
        <v>5075914.96</v>
      </c>
      <c r="C20" s="48">
        <v>2457893.02</v>
      </c>
      <c r="D20" s="21" t="s">
        <v>32</v>
      </c>
      <c r="E20" s="48">
        <v>0</v>
      </c>
      <c r="F20" s="48">
        <v>0</v>
      </c>
    </row>
    <row r="21" spans="1:6">
      <c r="A21" s="15" t="s">
        <v>33</v>
      </c>
      <c r="B21" s="48">
        <v>-1463610.73</v>
      </c>
      <c r="C21" s="48">
        <v>-1650855.38</v>
      </c>
      <c r="D21" s="21" t="s">
        <v>34</v>
      </c>
      <c r="E21" s="48">
        <v>0</v>
      </c>
      <c r="F21" s="48">
        <v>0</v>
      </c>
    </row>
    <row r="22" spans="1:6">
      <c r="A22" s="15" t="s">
        <v>35</v>
      </c>
      <c r="B22" s="48">
        <v>8766.27</v>
      </c>
      <c r="C22" s="48">
        <v>-5533.73</v>
      </c>
      <c r="D22" s="21" t="s">
        <v>36</v>
      </c>
      <c r="E22" s="48">
        <v>0</v>
      </c>
      <c r="F22" s="48">
        <v>0</v>
      </c>
    </row>
    <row r="23" spans="1:6">
      <c r="A23" s="15" t="s">
        <v>37</v>
      </c>
      <c r="B23" s="32"/>
      <c r="C23" s="32"/>
      <c r="D23" s="20" t="s">
        <v>38</v>
      </c>
      <c r="E23" s="32">
        <f>E24+E25</f>
        <v>795567</v>
      </c>
      <c r="F23" s="32">
        <f>F24+F25</f>
        <v>0</v>
      </c>
    </row>
    <row r="24" spans="1:6">
      <c r="A24" s="15" t="s">
        <v>39</v>
      </c>
      <c r="B24" s="48">
        <v>9908765.5700000003</v>
      </c>
      <c r="C24" s="48">
        <v>11947038.18</v>
      </c>
      <c r="D24" s="21" t="s">
        <v>40</v>
      </c>
      <c r="E24" s="48">
        <v>795567</v>
      </c>
      <c r="F24" s="48">
        <v>0</v>
      </c>
    </row>
    <row r="25" spans="1:6">
      <c r="A25" s="13" t="s">
        <v>41</v>
      </c>
      <c r="B25" s="32">
        <f>SUM(B26:B30)</f>
        <v>10218428.050000001</v>
      </c>
      <c r="C25" s="32">
        <f>SUM(C26:C30)</f>
        <v>13135225.35</v>
      </c>
      <c r="D25" s="21" t="s">
        <v>42</v>
      </c>
      <c r="E25" s="48">
        <v>0</v>
      </c>
      <c r="F25" s="48">
        <v>0</v>
      </c>
    </row>
    <row r="26" spans="1:6">
      <c r="A26" s="15" t="s">
        <v>43</v>
      </c>
      <c r="B26" s="32"/>
      <c r="C26" s="32"/>
      <c r="D26" s="20" t="s">
        <v>44</v>
      </c>
      <c r="E26" s="48">
        <v>0</v>
      </c>
      <c r="F26" s="48">
        <v>0</v>
      </c>
    </row>
    <row r="27" spans="1:6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>
      <c r="A28" s="15" t="s">
        <v>47</v>
      </c>
      <c r="B28" s="32"/>
      <c r="C28" s="32"/>
      <c r="D28" s="21" t="s">
        <v>48</v>
      </c>
      <c r="E28" s="48">
        <v>0</v>
      </c>
      <c r="F28" s="48">
        <v>0</v>
      </c>
    </row>
    <row r="29" spans="1:6">
      <c r="A29" s="15" t="s">
        <v>49</v>
      </c>
      <c r="B29" s="48">
        <v>10218428.050000001</v>
      </c>
      <c r="C29" s="48">
        <v>13135225.35</v>
      </c>
      <c r="D29" s="21" t="s">
        <v>50</v>
      </c>
      <c r="E29" s="48">
        <v>0</v>
      </c>
      <c r="F29" s="48">
        <v>0</v>
      </c>
    </row>
    <row r="30" spans="1:6">
      <c r="A30" s="15" t="s">
        <v>51</v>
      </c>
      <c r="B30" s="32"/>
      <c r="C30" s="32"/>
      <c r="D30" s="21" t="s">
        <v>52</v>
      </c>
      <c r="E30" s="48">
        <v>0</v>
      </c>
      <c r="F30" s="48">
        <v>0</v>
      </c>
    </row>
    <row r="31" spans="1:6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>
      <c r="A32" s="15" t="s">
        <v>55</v>
      </c>
      <c r="B32" s="48">
        <v>0</v>
      </c>
      <c r="C32" s="48">
        <v>0</v>
      </c>
      <c r="D32" s="21" t="s">
        <v>56</v>
      </c>
      <c r="E32" s="32"/>
      <c r="F32" s="32"/>
    </row>
    <row r="33" spans="1:6">
      <c r="A33" s="15" t="s">
        <v>57</v>
      </c>
      <c r="B33" s="32"/>
      <c r="C33" s="32"/>
      <c r="D33" s="21" t="s">
        <v>58</v>
      </c>
      <c r="E33" s="32"/>
      <c r="F33" s="32"/>
    </row>
    <row r="34" spans="1:6">
      <c r="A34" s="15" t="s">
        <v>59</v>
      </c>
      <c r="B34" s="32"/>
      <c r="C34" s="32"/>
      <c r="D34" s="21" t="s">
        <v>60</v>
      </c>
      <c r="E34" s="32"/>
      <c r="F34" s="32"/>
    </row>
    <row r="35" spans="1:6">
      <c r="A35" s="15" t="s">
        <v>61</v>
      </c>
      <c r="B35" s="32"/>
      <c r="C35" s="32"/>
      <c r="D35" s="21" t="s">
        <v>62</v>
      </c>
      <c r="E35" s="32"/>
      <c r="F35" s="32"/>
    </row>
    <row r="36" spans="1:6">
      <c r="A36" s="15" t="s">
        <v>63</v>
      </c>
      <c r="B36" s="32"/>
      <c r="C36" s="32"/>
      <c r="D36" s="21" t="s">
        <v>64</v>
      </c>
      <c r="E36" s="32"/>
      <c r="F36" s="32"/>
    </row>
    <row r="37" spans="1:6">
      <c r="A37" s="13" t="s">
        <v>65</v>
      </c>
      <c r="B37" s="48">
        <v>1171124.97</v>
      </c>
      <c r="C37" s="48">
        <v>1101962.54</v>
      </c>
      <c r="D37" s="21" t="s">
        <v>66</v>
      </c>
      <c r="E37" s="32"/>
      <c r="F37" s="32"/>
    </row>
    <row r="38" spans="1:6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>
      <c r="A39" s="15" t="s">
        <v>69</v>
      </c>
      <c r="B39" s="48">
        <v>0</v>
      </c>
      <c r="C39" s="48">
        <v>0</v>
      </c>
      <c r="D39" s="21" t="s">
        <v>70</v>
      </c>
      <c r="E39" s="48">
        <v>0</v>
      </c>
      <c r="F39" s="48">
        <v>0</v>
      </c>
    </row>
    <row r="40" spans="1:6">
      <c r="A40" s="15" t="s">
        <v>71</v>
      </c>
      <c r="B40" s="48">
        <v>0</v>
      </c>
      <c r="C40" s="48">
        <v>0</v>
      </c>
      <c r="D40" s="21" t="s">
        <v>72</v>
      </c>
      <c r="E40" s="48">
        <v>0</v>
      </c>
      <c r="F40" s="48">
        <v>0</v>
      </c>
    </row>
    <row r="41" spans="1:6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48">
        <v>0</v>
      </c>
      <c r="F41" s="48">
        <v>0</v>
      </c>
    </row>
    <row r="42" spans="1:6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>
      <c r="A43" s="15" t="s">
        <v>77</v>
      </c>
      <c r="B43" s="32"/>
      <c r="C43" s="32"/>
      <c r="D43" s="21" t="s">
        <v>78</v>
      </c>
      <c r="E43" s="48">
        <v>0</v>
      </c>
      <c r="F43" s="48">
        <v>0</v>
      </c>
    </row>
    <row r="44" spans="1:6">
      <c r="A44" s="15" t="s">
        <v>79</v>
      </c>
      <c r="B44" s="32"/>
      <c r="C44" s="32"/>
      <c r="D44" s="21" t="s">
        <v>80</v>
      </c>
      <c r="E44" s="48">
        <v>0</v>
      </c>
      <c r="F44" s="48">
        <v>0</v>
      </c>
    </row>
    <row r="45" spans="1:6">
      <c r="A45" s="15" t="s">
        <v>81</v>
      </c>
      <c r="B45" s="32"/>
      <c r="C45" s="32"/>
      <c r="D45" s="21" t="s">
        <v>82</v>
      </c>
      <c r="E45" s="48">
        <v>0</v>
      </c>
      <c r="F45" s="48">
        <v>0</v>
      </c>
    </row>
    <row r="46" spans="1:6">
      <c r="A46" s="11"/>
      <c r="B46" s="33"/>
      <c r="C46" s="33"/>
      <c r="D46" s="22"/>
      <c r="E46" s="33"/>
      <c r="F46" s="33"/>
    </row>
    <row r="47" spans="1:6">
      <c r="A47" s="16" t="s">
        <v>83</v>
      </c>
      <c r="B47" s="34">
        <f>B9+B17+B25+B31+B37+B38+B41</f>
        <v>119864003.66000001</v>
      </c>
      <c r="C47" s="34">
        <f>C9+C17+C25+C31+C37+C38+C41</f>
        <v>77258949.75</v>
      </c>
      <c r="D47" s="23" t="s">
        <v>84</v>
      </c>
      <c r="E47" s="34">
        <f>E9+E19+E23+E26+E27+E31+E38+E42</f>
        <v>22911685.809999999</v>
      </c>
      <c r="F47" s="34">
        <f>F9+F19+F23+F26+F27+F31+F38+F42</f>
        <v>20875207.420000002</v>
      </c>
    </row>
    <row r="48" spans="1:6">
      <c r="A48" s="11"/>
      <c r="B48" s="33"/>
      <c r="C48" s="33"/>
      <c r="D48" s="22"/>
      <c r="E48" s="33"/>
      <c r="F48" s="33"/>
    </row>
    <row r="49" spans="1:6">
      <c r="A49" s="10" t="s">
        <v>85</v>
      </c>
      <c r="B49" s="33"/>
      <c r="C49" s="33"/>
      <c r="D49" s="23" t="s">
        <v>86</v>
      </c>
      <c r="E49" s="33"/>
      <c r="F49" s="33"/>
    </row>
    <row r="50" spans="1:6">
      <c r="A50" s="13" t="s">
        <v>87</v>
      </c>
      <c r="B50" s="48">
        <v>0</v>
      </c>
      <c r="C50" s="48">
        <v>0</v>
      </c>
      <c r="D50" s="20" t="s">
        <v>88</v>
      </c>
      <c r="E50" s="48">
        <v>0</v>
      </c>
      <c r="F50" s="48">
        <v>0</v>
      </c>
    </row>
    <row r="51" spans="1:6">
      <c r="A51" s="13" t="s">
        <v>89</v>
      </c>
      <c r="B51" s="48">
        <v>0</v>
      </c>
      <c r="C51" s="48">
        <v>0</v>
      </c>
      <c r="D51" s="20" t="s">
        <v>90</v>
      </c>
      <c r="E51" s="48">
        <v>0</v>
      </c>
      <c r="F51" s="48">
        <v>0</v>
      </c>
    </row>
    <row r="52" spans="1:6">
      <c r="A52" s="13" t="s">
        <v>91</v>
      </c>
      <c r="B52" s="48">
        <v>1040655686.23</v>
      </c>
      <c r="C52" s="48">
        <v>973557344.36000001</v>
      </c>
      <c r="D52" s="20" t="s">
        <v>92</v>
      </c>
      <c r="E52" s="48">
        <v>21887839.010000002</v>
      </c>
      <c r="F52" s="48">
        <v>25070107.010000002</v>
      </c>
    </row>
    <row r="53" spans="1:6">
      <c r="A53" s="13" t="s">
        <v>93</v>
      </c>
      <c r="B53" s="48">
        <v>130742186.05</v>
      </c>
      <c r="C53" s="48">
        <v>129057336.69</v>
      </c>
      <c r="D53" s="20" t="s">
        <v>94</v>
      </c>
      <c r="E53" s="48">
        <v>0</v>
      </c>
      <c r="F53" s="48">
        <v>0</v>
      </c>
    </row>
    <row r="54" spans="1:6">
      <c r="A54" s="13" t="s">
        <v>95</v>
      </c>
      <c r="B54" s="48">
        <v>3193977.88</v>
      </c>
      <c r="C54" s="48">
        <v>3028309.17</v>
      </c>
      <c r="D54" s="20" t="s">
        <v>96</v>
      </c>
      <c r="E54" s="48">
        <v>0</v>
      </c>
      <c r="F54" s="48">
        <v>0</v>
      </c>
    </row>
    <row r="55" spans="1:6">
      <c r="A55" s="13" t="s">
        <v>97</v>
      </c>
      <c r="B55" s="48">
        <v>-139546609.12</v>
      </c>
      <c r="C55" s="48">
        <v>-141020579.15000001</v>
      </c>
      <c r="D55" s="24" t="s">
        <v>98</v>
      </c>
      <c r="E55" s="48">
        <v>0</v>
      </c>
      <c r="F55" s="48">
        <v>0</v>
      </c>
    </row>
    <row r="56" spans="1:6">
      <c r="A56" s="13" t="s">
        <v>99</v>
      </c>
      <c r="B56" s="48">
        <v>39639964.399999999</v>
      </c>
      <c r="C56" s="48">
        <v>36795192.43</v>
      </c>
      <c r="D56" s="22"/>
      <c r="E56" s="33"/>
      <c r="F56" s="33"/>
    </row>
    <row r="57" spans="1:6">
      <c r="A57" s="13" t="s">
        <v>100</v>
      </c>
      <c r="B57" s="48">
        <v>0</v>
      </c>
      <c r="C57" s="48">
        <v>0</v>
      </c>
      <c r="D57" s="23" t="s">
        <v>101</v>
      </c>
      <c r="E57" s="34">
        <f>SUM(E50:E55)</f>
        <v>21887839.010000002</v>
      </c>
      <c r="F57" s="34">
        <f>SUM(F50:F55)</f>
        <v>25070107.010000002</v>
      </c>
    </row>
    <row r="58" spans="1:6">
      <c r="A58" s="13" t="s">
        <v>102</v>
      </c>
      <c r="B58" s="48">
        <v>0</v>
      </c>
      <c r="C58" s="48">
        <v>0</v>
      </c>
      <c r="D58" s="22"/>
      <c r="E58" s="33"/>
      <c r="F58" s="33"/>
    </row>
    <row r="59" spans="1:6">
      <c r="A59" s="11"/>
      <c r="B59" s="33"/>
      <c r="C59" s="33"/>
      <c r="D59" s="23" t="s">
        <v>103</v>
      </c>
      <c r="E59" s="34">
        <f>E47+E57</f>
        <v>44799524.82</v>
      </c>
      <c r="F59" s="34">
        <f>F47+F57</f>
        <v>45945314.430000007</v>
      </c>
    </row>
    <row r="60" spans="1:6">
      <c r="A60" s="16" t="s">
        <v>104</v>
      </c>
      <c r="B60" s="34">
        <f>SUM(B50:B58)</f>
        <v>1074685205.4400001</v>
      </c>
      <c r="C60" s="34">
        <f>SUM(C50:C58)</f>
        <v>1001417603.5</v>
      </c>
      <c r="D60" s="22"/>
      <c r="E60" s="33"/>
      <c r="F60" s="33"/>
    </row>
    <row r="61" spans="1:6">
      <c r="A61" s="11"/>
      <c r="B61" s="33"/>
      <c r="C61" s="33"/>
      <c r="D61" s="25" t="s">
        <v>105</v>
      </c>
      <c r="E61" s="33"/>
      <c r="F61" s="33"/>
    </row>
    <row r="62" spans="1:6">
      <c r="A62" s="16" t="s">
        <v>106</v>
      </c>
      <c r="B62" s="34">
        <f>SUM(B47+B60)</f>
        <v>1194549209.1000001</v>
      </c>
      <c r="C62" s="34">
        <f>SUM(C47+C60)</f>
        <v>1078676553.25</v>
      </c>
      <c r="D62" s="22"/>
      <c r="E62" s="33"/>
      <c r="F62" s="33"/>
    </row>
    <row r="63" spans="1:6">
      <c r="A63" s="11"/>
      <c r="B63" s="30"/>
      <c r="C63" s="30"/>
      <c r="D63" s="26" t="s">
        <v>107</v>
      </c>
      <c r="E63" s="32">
        <f>SUM(E64:E66)</f>
        <v>131440730.42</v>
      </c>
      <c r="F63" s="32">
        <f>SUM(F64:F66)</f>
        <v>129407223.31999999</v>
      </c>
    </row>
    <row r="64" spans="1:6">
      <c r="A64" s="11"/>
      <c r="B64" s="30"/>
      <c r="C64" s="30"/>
      <c r="D64" s="27" t="s">
        <v>108</v>
      </c>
      <c r="E64" s="48">
        <v>131440730.42</v>
      </c>
      <c r="F64" s="48">
        <v>129407223.31999999</v>
      </c>
    </row>
    <row r="65" spans="1:6">
      <c r="A65" s="11"/>
      <c r="B65" s="30"/>
      <c r="C65" s="30"/>
      <c r="D65" s="28" t="s">
        <v>109</v>
      </c>
      <c r="E65" s="48">
        <v>0</v>
      </c>
      <c r="F65" s="48">
        <v>0</v>
      </c>
    </row>
    <row r="66" spans="1:6">
      <c r="A66" s="11"/>
      <c r="B66" s="30"/>
      <c r="C66" s="30"/>
      <c r="D66" s="27" t="s">
        <v>110</v>
      </c>
      <c r="E66" s="48">
        <v>0</v>
      </c>
      <c r="F66" s="48">
        <v>0</v>
      </c>
    </row>
    <row r="67" spans="1:6">
      <c r="A67" s="11"/>
      <c r="B67" s="30"/>
      <c r="C67" s="30"/>
      <c r="D67" s="22"/>
      <c r="E67" s="33"/>
      <c r="F67" s="33"/>
    </row>
    <row r="68" spans="1:6">
      <c r="A68" s="11"/>
      <c r="B68" s="30"/>
      <c r="C68" s="30"/>
      <c r="D68" s="26" t="s">
        <v>111</v>
      </c>
      <c r="E68" s="32">
        <f>SUM(E69:E73)</f>
        <v>1018308953.86</v>
      </c>
      <c r="F68" s="32">
        <f>SUM(F69:F73)</f>
        <v>903324015.5</v>
      </c>
    </row>
    <row r="69" spans="1:6">
      <c r="A69" s="17"/>
      <c r="B69" s="30"/>
      <c r="C69" s="30"/>
      <c r="D69" s="27" t="s">
        <v>112</v>
      </c>
      <c r="E69" s="48">
        <v>134387572.75999999</v>
      </c>
      <c r="F69" s="48">
        <v>47832976.149999999</v>
      </c>
    </row>
    <row r="70" spans="1:6">
      <c r="A70" s="17"/>
      <c r="B70" s="30"/>
      <c r="C70" s="30"/>
      <c r="D70" s="27" t="s">
        <v>113</v>
      </c>
      <c r="E70" s="48">
        <v>883921381.10000002</v>
      </c>
      <c r="F70" s="48">
        <v>855491039.35000002</v>
      </c>
    </row>
    <row r="71" spans="1:6">
      <c r="A71" s="17"/>
      <c r="B71" s="30"/>
      <c r="C71" s="30"/>
      <c r="D71" s="27" t="s">
        <v>114</v>
      </c>
      <c r="E71" s="48">
        <v>0</v>
      </c>
      <c r="F71" s="48">
        <v>0</v>
      </c>
    </row>
    <row r="72" spans="1:6">
      <c r="A72" s="17"/>
      <c r="B72" s="30"/>
      <c r="C72" s="30"/>
      <c r="D72" s="27" t="s">
        <v>115</v>
      </c>
      <c r="E72" s="48">
        <v>0</v>
      </c>
      <c r="F72" s="48">
        <v>0</v>
      </c>
    </row>
    <row r="73" spans="1:6">
      <c r="A73" s="17"/>
      <c r="B73" s="30"/>
      <c r="C73" s="30"/>
      <c r="D73" s="27" t="s">
        <v>116</v>
      </c>
      <c r="E73" s="48">
        <v>0</v>
      </c>
      <c r="F73" s="48">
        <v>0</v>
      </c>
    </row>
    <row r="74" spans="1:6">
      <c r="A74" s="17"/>
      <c r="B74" s="30"/>
      <c r="C74" s="30"/>
      <c r="D74" s="22"/>
      <c r="E74" s="33"/>
      <c r="F74" s="33"/>
    </row>
    <row r="75" spans="1:6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>
      <c r="A76" s="17"/>
      <c r="B76" s="30"/>
      <c r="C76" s="30"/>
      <c r="D76" s="20" t="s">
        <v>118</v>
      </c>
      <c r="E76" s="48">
        <v>0</v>
      </c>
      <c r="F76" s="48">
        <v>0</v>
      </c>
    </row>
    <row r="77" spans="1:6">
      <c r="A77" s="17"/>
      <c r="B77" s="30"/>
      <c r="C77" s="30"/>
      <c r="D77" s="20" t="s">
        <v>119</v>
      </c>
      <c r="E77" s="48">
        <v>0</v>
      </c>
      <c r="F77" s="48">
        <v>0</v>
      </c>
    </row>
    <row r="78" spans="1:6">
      <c r="A78" s="17"/>
      <c r="B78" s="30"/>
      <c r="C78" s="30"/>
      <c r="D78" s="22"/>
      <c r="E78" s="33"/>
      <c r="F78" s="33"/>
    </row>
    <row r="79" spans="1:6">
      <c r="A79" s="17"/>
      <c r="B79" s="30"/>
      <c r="C79" s="30"/>
      <c r="D79" s="23" t="s">
        <v>120</v>
      </c>
      <c r="E79" s="34">
        <f>E63+E68+E75</f>
        <v>1149749684.28</v>
      </c>
      <c r="F79" s="34">
        <f>F63+F68+F75</f>
        <v>1032731238.8199999</v>
      </c>
    </row>
    <row r="80" spans="1:6">
      <c r="A80" s="17"/>
      <c r="B80" s="30"/>
      <c r="C80" s="30"/>
      <c r="D80" s="22"/>
      <c r="E80" s="33"/>
      <c r="F80" s="33"/>
    </row>
    <row r="81" spans="1:6">
      <c r="A81" s="17"/>
      <c r="B81" s="30"/>
      <c r="C81" s="30"/>
      <c r="D81" s="23" t="s">
        <v>121</v>
      </c>
      <c r="E81" s="34">
        <f>E59+E79</f>
        <v>1194549209.0999999</v>
      </c>
      <c r="F81" s="34">
        <f>F59+F79</f>
        <v>1078676553.25</v>
      </c>
    </row>
    <row r="82" spans="1:6">
      <c r="A82" s="18"/>
      <c r="B82" s="31"/>
      <c r="C82" s="31"/>
      <c r="D82" s="29"/>
      <c r="E82" s="29"/>
      <c r="F82" s="29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B18" sqref="B18"/>
    </sheetView>
  </sheetViews>
  <sheetFormatPr baseColWidth="10" defaultRowHeight="15"/>
  <cols>
    <col min="1" max="1" width="73.42578125" bestFit="1" customWidth="1"/>
    <col min="2" max="7" width="17.5703125" customWidth="1"/>
  </cols>
  <sheetData>
    <row r="1" spans="1:7" ht="21">
      <c r="A1" s="143" t="s">
        <v>638</v>
      </c>
      <c r="B1" s="143"/>
      <c r="C1" s="143"/>
      <c r="D1" s="143"/>
      <c r="E1" s="143"/>
      <c r="F1" s="143"/>
      <c r="G1" s="143"/>
    </row>
    <row r="2" spans="1:7">
      <c r="A2" s="36" t="s">
        <v>639</v>
      </c>
      <c r="B2" s="37"/>
      <c r="C2" s="37"/>
      <c r="D2" s="37"/>
      <c r="E2" s="37"/>
      <c r="F2" s="37"/>
      <c r="G2" s="38"/>
    </row>
    <row r="3" spans="1:7">
      <c r="A3" s="39" t="s">
        <v>640</v>
      </c>
      <c r="B3" s="40"/>
      <c r="C3" s="40"/>
      <c r="D3" s="40"/>
      <c r="E3" s="40"/>
      <c r="F3" s="40"/>
      <c r="G3" s="41"/>
    </row>
    <row r="4" spans="1:7">
      <c r="A4" s="39" t="s">
        <v>2</v>
      </c>
      <c r="B4" s="40"/>
      <c r="C4" s="40"/>
      <c r="D4" s="40"/>
      <c r="E4" s="40"/>
      <c r="F4" s="40"/>
      <c r="G4" s="41"/>
    </row>
    <row r="5" spans="1:7">
      <c r="A5" s="39" t="s">
        <v>641</v>
      </c>
      <c r="B5" s="40"/>
      <c r="C5" s="40"/>
      <c r="D5" s="40"/>
      <c r="E5" s="40"/>
      <c r="F5" s="40"/>
      <c r="G5" s="41"/>
    </row>
    <row r="6" spans="1:7">
      <c r="A6" s="51" t="s">
        <v>642</v>
      </c>
      <c r="B6" s="271">
        <v>2020</v>
      </c>
      <c r="C6" s="217" t="s">
        <v>643</v>
      </c>
      <c r="D6" s="217" t="s">
        <v>644</v>
      </c>
      <c r="E6" s="217" t="s">
        <v>645</v>
      </c>
      <c r="F6" s="217" t="s">
        <v>646</v>
      </c>
      <c r="G6" s="217" t="s">
        <v>647</v>
      </c>
    </row>
    <row r="7" spans="1:7" ht="45">
      <c r="A7" s="52"/>
      <c r="B7" s="272" t="s">
        <v>648</v>
      </c>
      <c r="C7" s="219"/>
      <c r="D7" s="219"/>
      <c r="E7" s="219"/>
      <c r="F7" s="219"/>
      <c r="G7" s="219"/>
    </row>
    <row r="8" spans="1:7">
      <c r="A8" s="260" t="s">
        <v>649</v>
      </c>
      <c r="B8" s="273">
        <v>311640405.88999999</v>
      </c>
      <c r="C8" s="273">
        <v>324106022.12559998</v>
      </c>
      <c r="D8" s="273">
        <v>337070263.01062399</v>
      </c>
      <c r="E8" s="274">
        <v>0</v>
      </c>
      <c r="F8" s="274">
        <v>0</v>
      </c>
      <c r="G8" s="274">
        <v>0</v>
      </c>
    </row>
    <row r="9" spans="1:7">
      <c r="A9" s="263" t="s">
        <v>242</v>
      </c>
      <c r="B9" s="275">
        <v>49321883.990000002</v>
      </c>
      <c r="C9" s="275">
        <v>51294759.349600002</v>
      </c>
      <c r="D9" s="275">
        <v>53346549.723584004</v>
      </c>
      <c r="E9" s="266"/>
      <c r="F9" s="266"/>
      <c r="G9" s="266"/>
    </row>
    <row r="10" spans="1:7">
      <c r="A10" s="263" t="s">
        <v>243</v>
      </c>
      <c r="B10" s="275"/>
      <c r="C10" s="275">
        <v>0</v>
      </c>
      <c r="D10" s="275">
        <v>0</v>
      </c>
      <c r="E10" s="266"/>
      <c r="F10" s="266"/>
      <c r="G10" s="266"/>
    </row>
    <row r="11" spans="1:7">
      <c r="A11" s="263" t="s">
        <v>244</v>
      </c>
      <c r="B11" s="275">
        <v>780000</v>
      </c>
      <c r="C11" s="275">
        <v>811200</v>
      </c>
      <c r="D11" s="275">
        <v>843648</v>
      </c>
      <c r="E11" s="266"/>
      <c r="F11" s="266"/>
      <c r="G11" s="266"/>
    </row>
    <row r="12" spans="1:7">
      <c r="A12" s="263" t="s">
        <v>650</v>
      </c>
      <c r="B12" s="275">
        <v>14333479.65</v>
      </c>
      <c r="C12" s="275">
        <v>14906818.836000001</v>
      </c>
      <c r="D12" s="275">
        <v>15503091.589440001</v>
      </c>
      <c r="E12" s="266"/>
      <c r="F12" s="266"/>
      <c r="G12" s="266"/>
    </row>
    <row r="13" spans="1:7">
      <c r="A13" s="263" t="s">
        <v>246</v>
      </c>
      <c r="B13" s="275">
        <v>4014958.14</v>
      </c>
      <c r="C13" s="275">
        <v>4175556.4656000002</v>
      </c>
      <c r="D13" s="275">
        <v>4342578.7242240002</v>
      </c>
      <c r="E13" s="266"/>
      <c r="F13" s="266"/>
      <c r="G13" s="266"/>
    </row>
    <row r="14" spans="1:7">
      <c r="A14" s="263" t="s">
        <v>247</v>
      </c>
      <c r="B14" s="275">
        <v>5673219.5099999998</v>
      </c>
      <c r="C14" s="275">
        <v>5900148.2903999994</v>
      </c>
      <c r="D14" s="275">
        <v>6136154.2220159993</v>
      </c>
      <c r="E14" s="266"/>
      <c r="F14" s="266"/>
      <c r="G14" s="266"/>
    </row>
    <row r="15" spans="1:7">
      <c r="A15" s="263" t="s">
        <v>651</v>
      </c>
      <c r="B15" s="275"/>
      <c r="C15" s="275">
        <v>0</v>
      </c>
      <c r="D15" s="275">
        <v>0</v>
      </c>
      <c r="E15" s="266"/>
      <c r="F15" s="266"/>
      <c r="G15" s="266"/>
    </row>
    <row r="16" spans="1:7">
      <c r="A16" s="263" t="s">
        <v>652</v>
      </c>
      <c r="B16" s="275">
        <v>237516864.59999999</v>
      </c>
      <c r="C16" s="275">
        <v>247017539.18399999</v>
      </c>
      <c r="D16" s="275">
        <v>256898240.75136</v>
      </c>
      <c r="E16" s="266"/>
      <c r="F16" s="266"/>
      <c r="G16" s="266"/>
    </row>
    <row r="17" spans="1:7">
      <c r="A17" s="270" t="s">
        <v>653</v>
      </c>
      <c r="B17" s="275"/>
      <c r="C17" s="275">
        <v>0</v>
      </c>
      <c r="D17" s="275">
        <v>0</v>
      </c>
      <c r="E17" s="266"/>
      <c r="F17" s="266"/>
      <c r="G17" s="266"/>
    </row>
    <row r="18" spans="1:7">
      <c r="A18" s="263" t="s">
        <v>267</v>
      </c>
      <c r="B18" s="275"/>
      <c r="C18" s="275">
        <v>0</v>
      </c>
      <c r="D18" s="275">
        <v>0</v>
      </c>
      <c r="E18" s="266"/>
      <c r="F18" s="266"/>
      <c r="G18" s="266"/>
    </row>
    <row r="19" spans="1:7">
      <c r="A19" s="263" t="s">
        <v>268</v>
      </c>
      <c r="B19" s="275"/>
      <c r="C19" s="275">
        <v>0</v>
      </c>
      <c r="D19" s="275">
        <v>0</v>
      </c>
      <c r="E19" s="266"/>
      <c r="F19" s="266"/>
      <c r="G19" s="266"/>
    </row>
    <row r="20" spans="1:7">
      <c r="A20" s="263" t="s">
        <v>654</v>
      </c>
      <c r="B20" s="275"/>
      <c r="C20" s="275">
        <v>0</v>
      </c>
      <c r="D20" s="275">
        <v>0</v>
      </c>
      <c r="E20" s="266"/>
      <c r="F20" s="266"/>
      <c r="G20" s="266"/>
    </row>
    <row r="21" spans="1:7">
      <c r="A21" s="264"/>
      <c r="B21" s="276"/>
      <c r="C21" s="276"/>
      <c r="D21" s="276"/>
      <c r="E21" s="264"/>
      <c r="F21" s="264"/>
      <c r="G21" s="264"/>
    </row>
    <row r="22" spans="1:7">
      <c r="A22" s="261" t="s">
        <v>655</v>
      </c>
      <c r="B22" s="277">
        <v>95390850.650000006</v>
      </c>
      <c r="C22" s="277">
        <v>99206484.675999999</v>
      </c>
      <c r="D22" s="277">
        <v>103174744.06304</v>
      </c>
      <c r="E22" s="267">
        <v>0</v>
      </c>
      <c r="F22" s="267">
        <v>0</v>
      </c>
      <c r="G22" s="267">
        <v>0</v>
      </c>
    </row>
    <row r="23" spans="1:7">
      <c r="A23" s="263" t="s">
        <v>656</v>
      </c>
      <c r="B23" s="275">
        <v>95390850.650000006</v>
      </c>
      <c r="C23" s="275">
        <v>99206484.675999999</v>
      </c>
      <c r="D23" s="275">
        <v>103174744.06304</v>
      </c>
      <c r="E23" s="266"/>
      <c r="F23" s="266"/>
      <c r="G23" s="266"/>
    </row>
    <row r="24" spans="1:7">
      <c r="A24" s="263" t="s">
        <v>657</v>
      </c>
      <c r="B24" s="275"/>
      <c r="C24" s="275"/>
      <c r="D24" s="275"/>
      <c r="E24" s="266"/>
      <c r="F24" s="266"/>
      <c r="G24" s="266"/>
    </row>
    <row r="25" spans="1:7">
      <c r="A25" s="263" t="s">
        <v>658</v>
      </c>
      <c r="B25" s="275"/>
      <c r="C25" s="275"/>
      <c r="D25" s="275"/>
      <c r="E25" s="266"/>
      <c r="F25" s="266"/>
      <c r="G25" s="266"/>
    </row>
    <row r="26" spans="1:7">
      <c r="A26" s="278" t="s">
        <v>293</v>
      </c>
      <c r="B26" s="275"/>
      <c r="C26" s="275"/>
      <c r="D26" s="275"/>
      <c r="E26" s="266"/>
      <c r="F26" s="266"/>
      <c r="G26" s="266"/>
    </row>
    <row r="27" spans="1:7">
      <c r="A27" s="263" t="s">
        <v>294</v>
      </c>
      <c r="B27" s="275"/>
      <c r="C27" s="275"/>
      <c r="D27" s="275"/>
      <c r="E27" s="266"/>
      <c r="F27" s="266"/>
      <c r="G27" s="266"/>
    </row>
    <row r="28" spans="1:7">
      <c r="A28" s="264"/>
      <c r="B28" s="276"/>
      <c r="C28" s="276"/>
      <c r="D28" s="276"/>
      <c r="E28" s="264"/>
      <c r="F28" s="264"/>
      <c r="G28" s="264"/>
    </row>
    <row r="29" spans="1:7">
      <c r="A29" s="261" t="s">
        <v>659</v>
      </c>
      <c r="B29" s="277">
        <v>0</v>
      </c>
      <c r="C29" s="277">
        <v>0</v>
      </c>
      <c r="D29" s="277">
        <v>0</v>
      </c>
      <c r="E29" s="267">
        <v>0</v>
      </c>
      <c r="F29" s="267">
        <v>0</v>
      </c>
      <c r="G29" s="267">
        <v>0</v>
      </c>
    </row>
    <row r="30" spans="1:7">
      <c r="A30" s="263" t="s">
        <v>297</v>
      </c>
      <c r="B30" s="275"/>
      <c r="C30" s="275"/>
      <c r="D30" s="275"/>
      <c r="E30" s="266"/>
      <c r="F30" s="266"/>
      <c r="G30" s="266"/>
    </row>
    <row r="31" spans="1:7">
      <c r="A31" s="264"/>
      <c r="B31" s="276"/>
      <c r="C31" s="276"/>
      <c r="D31" s="276"/>
      <c r="E31" s="264"/>
      <c r="F31" s="264"/>
      <c r="G31" s="264"/>
    </row>
    <row r="32" spans="1:7">
      <c r="A32" s="265" t="s">
        <v>660</v>
      </c>
      <c r="B32" s="277">
        <v>407031256.53999996</v>
      </c>
      <c r="C32" s="277">
        <v>423312506.80159998</v>
      </c>
      <c r="D32" s="277">
        <v>440245007.07366401</v>
      </c>
      <c r="E32" s="267">
        <v>0</v>
      </c>
      <c r="F32" s="267">
        <v>0</v>
      </c>
      <c r="G32" s="267">
        <v>0</v>
      </c>
    </row>
    <row r="33" spans="1:7">
      <c r="A33" s="264"/>
      <c r="B33" s="276"/>
      <c r="C33" s="276"/>
      <c r="D33" s="276"/>
      <c r="E33" s="264"/>
      <c r="F33" s="264"/>
      <c r="G33" s="264"/>
    </row>
    <row r="34" spans="1:7">
      <c r="A34" s="261" t="s">
        <v>299</v>
      </c>
      <c r="B34" s="279"/>
      <c r="C34" s="279"/>
      <c r="D34" s="279"/>
      <c r="E34" s="269"/>
      <c r="F34" s="269"/>
      <c r="G34" s="269"/>
    </row>
    <row r="35" spans="1:7" ht="30">
      <c r="A35" s="280" t="s">
        <v>661</v>
      </c>
      <c r="B35" s="275"/>
      <c r="C35" s="275"/>
      <c r="D35" s="275"/>
      <c r="E35" s="266"/>
      <c r="F35" s="266"/>
      <c r="G35" s="266"/>
    </row>
    <row r="36" spans="1:7" ht="30">
      <c r="A36" s="280" t="s">
        <v>301</v>
      </c>
      <c r="B36" s="275"/>
      <c r="C36" s="275"/>
      <c r="D36" s="275"/>
      <c r="E36" s="266"/>
      <c r="F36" s="266"/>
      <c r="G36" s="266"/>
    </row>
    <row r="37" spans="1:7">
      <c r="A37" s="261" t="s">
        <v>662</v>
      </c>
      <c r="B37" s="277">
        <v>0</v>
      </c>
      <c r="C37" s="277">
        <v>0</v>
      </c>
      <c r="D37" s="277">
        <v>0</v>
      </c>
      <c r="E37" s="267">
        <v>0</v>
      </c>
      <c r="F37" s="267">
        <v>0</v>
      </c>
      <c r="G37" s="267">
        <v>0</v>
      </c>
    </row>
    <row r="38" spans="1:7">
      <c r="A38" s="262"/>
      <c r="B38" s="281"/>
      <c r="C38" s="281"/>
      <c r="D38" s="281"/>
      <c r="E38" s="268"/>
      <c r="F38" s="268"/>
      <c r="G38" s="268"/>
    </row>
    <row r="39" spans="1:7">
      <c r="A39" s="259"/>
      <c r="B39" s="259"/>
      <c r="C39" s="259"/>
      <c r="D39" s="259"/>
      <c r="E39" s="259"/>
      <c r="F39" s="259"/>
      <c r="G39" s="259"/>
    </row>
    <row r="40" spans="1:7">
      <c r="A40" s="259"/>
      <c r="B40" s="259"/>
      <c r="C40" s="259"/>
      <c r="D40" s="259"/>
      <c r="E40" s="259"/>
      <c r="F40" s="259"/>
      <c r="G40" s="259"/>
    </row>
    <row r="41" spans="1:7">
      <c r="A41" s="259"/>
      <c r="B41" s="259"/>
      <c r="C41" s="259"/>
      <c r="D41" s="259"/>
      <c r="E41" s="259"/>
      <c r="F41" s="259"/>
      <c r="G41" s="259"/>
    </row>
    <row r="42" spans="1:7">
      <c r="A42" s="259"/>
      <c r="B42" s="259"/>
      <c r="C42" s="259"/>
      <c r="D42" s="259"/>
      <c r="E42" s="259"/>
      <c r="F42" s="259"/>
      <c r="G42" s="259"/>
    </row>
    <row r="43" spans="1:7">
      <c r="A43" s="259"/>
      <c r="B43" s="259"/>
      <c r="C43" s="259"/>
      <c r="D43" s="259"/>
      <c r="E43" s="259"/>
      <c r="F43" s="259"/>
      <c r="G43" s="259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C32" sqref="C32"/>
    </sheetView>
  </sheetViews>
  <sheetFormatPr baseColWidth="10" defaultRowHeight="15"/>
  <cols>
    <col min="1" max="1" width="61.85546875" bestFit="1" customWidth="1"/>
    <col min="2" max="4" width="16.28515625" bestFit="1" customWidth="1"/>
    <col min="5" max="7" width="19.7109375" customWidth="1"/>
  </cols>
  <sheetData>
    <row r="1" spans="1:7" ht="21">
      <c r="A1" s="143" t="s">
        <v>663</v>
      </c>
      <c r="B1" s="143"/>
      <c r="C1" s="143"/>
      <c r="D1" s="143"/>
      <c r="E1" s="143"/>
      <c r="F1" s="143"/>
      <c r="G1" s="143"/>
    </row>
    <row r="2" spans="1:7">
      <c r="A2" s="36" t="s">
        <v>639</v>
      </c>
      <c r="B2" s="37"/>
      <c r="C2" s="37"/>
      <c r="D2" s="37"/>
      <c r="E2" s="37"/>
      <c r="F2" s="37"/>
      <c r="G2" s="38"/>
    </row>
    <row r="3" spans="1:7">
      <c r="A3" s="39" t="s">
        <v>664</v>
      </c>
      <c r="B3" s="40"/>
      <c r="C3" s="40"/>
      <c r="D3" s="40"/>
      <c r="E3" s="40"/>
      <c r="F3" s="40"/>
      <c r="G3" s="41"/>
    </row>
    <row r="4" spans="1:7">
      <c r="A4" s="39" t="s">
        <v>2</v>
      </c>
      <c r="B4" s="40"/>
      <c r="C4" s="40"/>
      <c r="D4" s="40"/>
      <c r="E4" s="40"/>
      <c r="F4" s="40"/>
      <c r="G4" s="41"/>
    </row>
    <row r="5" spans="1:7">
      <c r="A5" s="39" t="s">
        <v>641</v>
      </c>
      <c r="B5" s="40"/>
      <c r="C5" s="40"/>
      <c r="D5" s="40"/>
      <c r="E5" s="40"/>
      <c r="F5" s="40"/>
      <c r="G5" s="41"/>
    </row>
    <row r="6" spans="1:7">
      <c r="A6" s="258" t="s">
        <v>665</v>
      </c>
      <c r="B6" s="293">
        <v>2020</v>
      </c>
      <c r="C6" s="217" t="s">
        <v>643</v>
      </c>
      <c r="D6" s="217" t="s">
        <v>644</v>
      </c>
      <c r="E6" s="217" t="s">
        <v>645</v>
      </c>
      <c r="F6" s="217" t="s">
        <v>646</v>
      </c>
      <c r="G6" s="217" t="s">
        <v>647</v>
      </c>
    </row>
    <row r="7" spans="1:7" ht="105">
      <c r="A7" s="257"/>
      <c r="B7" s="294" t="s">
        <v>648</v>
      </c>
      <c r="C7" s="219"/>
      <c r="D7" s="219"/>
      <c r="E7" s="219"/>
      <c r="F7" s="219"/>
      <c r="G7" s="219"/>
    </row>
    <row r="8" spans="1:7">
      <c r="A8" s="286" t="s">
        <v>666</v>
      </c>
      <c r="B8" s="295">
        <v>282202578.94500005</v>
      </c>
      <c r="C8" s="295">
        <v>296312707.89225006</v>
      </c>
      <c r="D8" s="295">
        <v>308165216.20794004</v>
      </c>
      <c r="E8" s="296">
        <v>0</v>
      </c>
      <c r="F8" s="296">
        <v>0</v>
      </c>
      <c r="G8" s="296">
        <v>0</v>
      </c>
    </row>
    <row r="9" spans="1:7">
      <c r="A9" s="289" t="s">
        <v>667</v>
      </c>
      <c r="B9" s="297">
        <v>116841838.47000001</v>
      </c>
      <c r="C9" s="297">
        <v>122683930.39350002</v>
      </c>
      <c r="D9" s="297">
        <v>127591287.60924003</v>
      </c>
      <c r="E9" s="291"/>
      <c r="F9" s="291"/>
      <c r="G9" s="291"/>
    </row>
    <row r="10" spans="1:7">
      <c r="A10" s="289" t="s">
        <v>668</v>
      </c>
      <c r="B10" s="297">
        <v>41439880.198500007</v>
      </c>
      <c r="C10" s="297">
        <v>43511874.208425008</v>
      </c>
      <c r="D10" s="297">
        <v>45252349.176762007</v>
      </c>
      <c r="E10" s="291"/>
      <c r="F10" s="291"/>
      <c r="G10" s="291"/>
    </row>
    <row r="11" spans="1:7">
      <c r="A11" s="289" t="s">
        <v>669</v>
      </c>
      <c r="B11" s="297">
        <v>47370972.484500006</v>
      </c>
      <c r="C11" s="297">
        <v>49739521.108725011</v>
      </c>
      <c r="D11" s="297">
        <v>51729101.953074016</v>
      </c>
      <c r="E11" s="291"/>
      <c r="F11" s="291"/>
      <c r="G11" s="291"/>
    </row>
    <row r="12" spans="1:7">
      <c r="A12" s="289" t="s">
        <v>670</v>
      </c>
      <c r="B12" s="297">
        <v>42652024.096500002</v>
      </c>
      <c r="C12" s="297">
        <v>44784625.301325001</v>
      </c>
      <c r="D12" s="297">
        <v>46576010.313377999</v>
      </c>
      <c r="E12" s="291"/>
      <c r="F12" s="291"/>
      <c r="G12" s="291"/>
    </row>
    <row r="13" spans="1:7">
      <c r="A13" s="289" t="s">
        <v>671</v>
      </c>
      <c r="B13" s="297">
        <v>4282085.7870000005</v>
      </c>
      <c r="C13" s="297">
        <v>4496190.0763500007</v>
      </c>
      <c r="D13" s="297">
        <v>4676037.6794040008</v>
      </c>
      <c r="E13" s="291"/>
      <c r="F13" s="291"/>
      <c r="G13" s="291"/>
    </row>
    <row r="14" spans="1:7">
      <c r="A14" s="289" t="s">
        <v>672</v>
      </c>
      <c r="B14" s="297">
        <v>27656676.988500006</v>
      </c>
      <c r="C14" s="297">
        <v>29039510.837925009</v>
      </c>
      <c r="D14" s="297">
        <v>30201091.271442011</v>
      </c>
      <c r="E14" s="291"/>
      <c r="F14" s="291"/>
      <c r="G14" s="291"/>
    </row>
    <row r="15" spans="1:7">
      <c r="A15" s="289" t="s">
        <v>673</v>
      </c>
      <c r="B15" s="297">
        <v>0</v>
      </c>
      <c r="C15" s="297">
        <v>0</v>
      </c>
      <c r="D15" s="297">
        <v>0</v>
      </c>
      <c r="E15" s="291"/>
      <c r="F15" s="291"/>
      <c r="G15" s="291"/>
    </row>
    <row r="16" spans="1:7">
      <c r="A16" s="289" t="s">
        <v>674</v>
      </c>
      <c r="B16" s="297">
        <v>1959100.92</v>
      </c>
      <c r="C16" s="297">
        <v>2057055.966</v>
      </c>
      <c r="D16" s="297">
        <v>2139338.2046400001</v>
      </c>
      <c r="E16" s="291"/>
      <c r="F16" s="291"/>
      <c r="G16" s="291"/>
    </row>
    <row r="17" spans="1:7">
      <c r="A17" s="289" t="s">
        <v>675</v>
      </c>
      <c r="B17" s="297">
        <v>0</v>
      </c>
      <c r="C17" s="297">
        <v>0</v>
      </c>
      <c r="D17" s="297">
        <v>0</v>
      </c>
      <c r="E17" s="291"/>
      <c r="F17" s="291"/>
      <c r="G17" s="291"/>
    </row>
    <row r="18" spans="1:7">
      <c r="A18" s="300"/>
      <c r="B18" s="298"/>
      <c r="C18" s="298"/>
      <c r="D18" s="298"/>
      <c r="E18" s="290"/>
      <c r="F18" s="290"/>
      <c r="G18" s="290"/>
    </row>
    <row r="19" spans="1:7">
      <c r="A19" s="287" t="s">
        <v>676</v>
      </c>
      <c r="B19" s="299">
        <v>324106008.09600002</v>
      </c>
      <c r="C19" s="299">
        <v>324106008.09600002</v>
      </c>
      <c r="D19" s="299">
        <v>337070248.41983998</v>
      </c>
      <c r="E19" s="292">
        <v>0</v>
      </c>
      <c r="F19" s="292">
        <v>0</v>
      </c>
      <c r="G19" s="292">
        <v>0</v>
      </c>
    </row>
    <row r="20" spans="1:7">
      <c r="A20" s="289" t="s">
        <v>667</v>
      </c>
      <c r="B20" s="297">
        <v>181020000</v>
      </c>
      <c r="C20" s="297">
        <v>190071000</v>
      </c>
      <c r="D20" s="297">
        <v>197673840</v>
      </c>
      <c r="E20" s="291"/>
      <c r="F20" s="291"/>
      <c r="G20" s="291"/>
    </row>
    <row r="21" spans="1:7">
      <c r="A21" s="289" t="s">
        <v>668</v>
      </c>
      <c r="B21" s="297">
        <v>33522415.5</v>
      </c>
      <c r="C21" s="297">
        <v>35198536.274999999</v>
      </c>
      <c r="D21" s="297">
        <v>36606477.725999996</v>
      </c>
      <c r="E21" s="291"/>
      <c r="F21" s="291"/>
      <c r="G21" s="291"/>
    </row>
    <row r="22" spans="1:7">
      <c r="A22" s="289" t="s">
        <v>669</v>
      </c>
      <c r="B22" s="297">
        <v>32763570</v>
      </c>
      <c r="C22" s="297">
        <v>34401748.5</v>
      </c>
      <c r="D22" s="297">
        <v>35777818.439999998</v>
      </c>
      <c r="E22" s="291"/>
      <c r="F22" s="291"/>
      <c r="G22" s="291"/>
    </row>
    <row r="23" spans="1:7">
      <c r="A23" s="289" t="s">
        <v>670</v>
      </c>
      <c r="B23" s="297">
        <v>50248222.5</v>
      </c>
      <c r="C23" s="297">
        <v>52760633.625</v>
      </c>
      <c r="D23" s="297">
        <v>54871058.969999999</v>
      </c>
      <c r="E23" s="291"/>
      <c r="F23" s="291"/>
      <c r="G23" s="291"/>
    </row>
    <row r="24" spans="1:7">
      <c r="A24" s="289" t="s">
        <v>671</v>
      </c>
      <c r="B24" s="297">
        <v>6810239.1000000006</v>
      </c>
      <c r="C24" s="297">
        <v>7150751.0550000006</v>
      </c>
      <c r="D24" s="297">
        <v>7436781.0972000007</v>
      </c>
      <c r="E24" s="291"/>
      <c r="F24" s="291"/>
      <c r="G24" s="291"/>
    </row>
    <row r="25" spans="1:7">
      <c r="A25" s="289" t="s">
        <v>672</v>
      </c>
      <c r="B25" s="297">
        <v>10082543.520000001</v>
      </c>
      <c r="C25" s="297">
        <v>10586670.696000002</v>
      </c>
      <c r="D25" s="297">
        <v>11010137.523840003</v>
      </c>
      <c r="E25" s="291"/>
      <c r="F25" s="291"/>
      <c r="G25" s="291"/>
    </row>
    <row r="26" spans="1:7">
      <c r="A26" s="289" t="s">
        <v>673</v>
      </c>
      <c r="B26" s="297">
        <v>0</v>
      </c>
      <c r="C26" s="297">
        <v>0</v>
      </c>
      <c r="D26" s="297">
        <v>0</v>
      </c>
      <c r="E26" s="291"/>
      <c r="F26" s="291"/>
      <c r="G26" s="291"/>
    </row>
    <row r="27" spans="1:7">
      <c r="A27" s="289" t="s">
        <v>677</v>
      </c>
      <c r="B27" s="297">
        <v>0</v>
      </c>
      <c r="C27" s="297">
        <v>0</v>
      </c>
      <c r="D27" s="297">
        <v>0</v>
      </c>
      <c r="E27" s="291"/>
      <c r="F27" s="291"/>
      <c r="G27" s="291"/>
    </row>
    <row r="28" spans="1:7">
      <c r="A28" s="289" t="s">
        <v>675</v>
      </c>
      <c r="B28" s="297">
        <v>12775421.4</v>
      </c>
      <c r="C28" s="297">
        <v>13414192.470000001</v>
      </c>
      <c r="D28" s="297">
        <v>13950760.168800002</v>
      </c>
      <c r="E28" s="291"/>
      <c r="F28" s="291"/>
      <c r="G28" s="291"/>
    </row>
    <row r="29" spans="1:7">
      <c r="A29" s="290"/>
      <c r="B29" s="298"/>
      <c r="C29" s="298"/>
      <c r="D29" s="298"/>
      <c r="E29" s="290"/>
      <c r="F29" s="290"/>
      <c r="G29" s="290"/>
    </row>
    <row r="30" spans="1:7">
      <c r="A30" s="287" t="s">
        <v>678</v>
      </c>
      <c r="B30" s="299">
        <v>606308587.04100013</v>
      </c>
      <c r="C30" s="299">
        <v>620418715.98825002</v>
      </c>
      <c r="D30" s="299">
        <v>645235464.62777996</v>
      </c>
      <c r="E30" s="292">
        <v>0</v>
      </c>
      <c r="F30" s="292">
        <v>0</v>
      </c>
      <c r="G30" s="292">
        <v>0</v>
      </c>
    </row>
    <row r="31" spans="1:7">
      <c r="A31" s="288"/>
      <c r="B31" s="288"/>
      <c r="C31" s="288"/>
      <c r="D31" s="288"/>
      <c r="E31" s="288"/>
      <c r="F31" s="288"/>
      <c r="G31" s="288"/>
    </row>
  </sheetData>
  <mergeCells count="11">
    <mergeCell ref="A5:G5"/>
    <mergeCell ref="A6:A7"/>
    <mergeCell ref="C6:C7"/>
    <mergeCell ref="D6:D7"/>
    <mergeCell ref="E6:E7"/>
    <mergeCell ref="F6:F7"/>
    <mergeCell ref="G6:G7"/>
    <mergeCell ref="A1:G1"/>
    <mergeCell ref="A2:G2"/>
    <mergeCell ref="A3:G3"/>
    <mergeCell ref="A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H10" sqref="H10"/>
    </sheetView>
  </sheetViews>
  <sheetFormatPr baseColWidth="10" defaultRowHeight="15"/>
  <cols>
    <col min="1" max="1" width="74.7109375" bestFit="1" customWidth="1"/>
    <col min="2" max="7" width="20.7109375" customWidth="1"/>
  </cols>
  <sheetData>
    <row r="1" spans="1:9" ht="21">
      <c r="A1" s="143" t="s">
        <v>679</v>
      </c>
      <c r="B1" s="143"/>
      <c r="C1" s="143"/>
      <c r="D1" s="143"/>
      <c r="E1" s="143"/>
      <c r="F1" s="143"/>
      <c r="G1" s="143"/>
      <c r="H1" s="301"/>
      <c r="I1" s="301"/>
    </row>
    <row r="2" spans="1:9">
      <c r="A2" s="36" t="s">
        <v>639</v>
      </c>
      <c r="B2" s="37"/>
      <c r="C2" s="37"/>
      <c r="D2" s="37"/>
      <c r="E2" s="37"/>
      <c r="F2" s="37"/>
      <c r="G2" s="38"/>
      <c r="H2" s="301"/>
      <c r="I2" s="301"/>
    </row>
    <row r="3" spans="1:9">
      <c r="A3" s="39" t="s">
        <v>680</v>
      </c>
      <c r="B3" s="40"/>
      <c r="C3" s="40"/>
      <c r="D3" s="40"/>
      <c r="E3" s="40"/>
      <c r="F3" s="40"/>
      <c r="G3" s="41"/>
      <c r="H3" s="301"/>
      <c r="I3" s="301"/>
    </row>
    <row r="4" spans="1:9">
      <c r="A4" s="45" t="s">
        <v>2</v>
      </c>
      <c r="B4" s="46"/>
      <c r="C4" s="46"/>
      <c r="D4" s="46"/>
      <c r="E4" s="46"/>
      <c r="F4" s="46"/>
      <c r="G4" s="47"/>
      <c r="H4" s="301"/>
      <c r="I4" s="301"/>
    </row>
    <row r="5" spans="1:9">
      <c r="A5" s="198" t="s">
        <v>642</v>
      </c>
      <c r="B5" s="284" t="s">
        <v>681</v>
      </c>
      <c r="C5" s="284" t="s">
        <v>682</v>
      </c>
      <c r="D5" s="284" t="s">
        <v>683</v>
      </c>
      <c r="E5" s="284" t="s">
        <v>684</v>
      </c>
      <c r="F5" s="284" t="s">
        <v>685</v>
      </c>
      <c r="G5" s="309">
        <v>2019</v>
      </c>
      <c r="H5" s="301"/>
      <c r="I5" s="301"/>
    </row>
    <row r="6" spans="1:9" ht="62.25">
      <c r="A6" s="283"/>
      <c r="B6" s="285"/>
      <c r="C6" s="285"/>
      <c r="D6" s="285"/>
      <c r="E6" s="285"/>
      <c r="F6" s="285"/>
      <c r="G6" s="310" t="s">
        <v>686</v>
      </c>
      <c r="H6" s="301"/>
      <c r="I6" s="301"/>
    </row>
    <row r="7" spans="1:9">
      <c r="A7" s="304" t="s">
        <v>687</v>
      </c>
      <c r="B7" s="311"/>
      <c r="C7" s="311"/>
      <c r="D7" s="317"/>
      <c r="E7" s="318">
        <v>269121620.37</v>
      </c>
      <c r="F7" s="318">
        <v>267867468.58000001</v>
      </c>
      <c r="G7" s="318">
        <v>309825142.33000004</v>
      </c>
      <c r="H7" s="301"/>
      <c r="I7" s="301"/>
    </row>
    <row r="8" spans="1:9">
      <c r="A8" s="306" t="s">
        <v>688</v>
      </c>
      <c r="B8" s="312"/>
      <c r="C8" s="312"/>
      <c r="D8" s="302"/>
      <c r="E8" s="319">
        <v>47584357.289999999</v>
      </c>
      <c r="F8" s="319">
        <v>51450956.060000002</v>
      </c>
      <c r="G8" s="320">
        <v>53804222.719999999</v>
      </c>
      <c r="H8" s="301"/>
      <c r="I8" s="321"/>
    </row>
    <row r="9" spans="1:9">
      <c r="A9" s="306" t="s">
        <v>689</v>
      </c>
      <c r="B9" s="312"/>
      <c r="C9" s="312"/>
      <c r="D9" s="302"/>
      <c r="E9" s="319">
        <v>0</v>
      </c>
      <c r="F9" s="319">
        <v>0</v>
      </c>
      <c r="G9" s="320" t="s">
        <v>690</v>
      </c>
      <c r="H9" s="301"/>
      <c r="I9" s="301"/>
    </row>
    <row r="10" spans="1:9">
      <c r="A10" s="306" t="s">
        <v>691</v>
      </c>
      <c r="B10" s="312"/>
      <c r="C10" s="312"/>
      <c r="D10" s="302"/>
      <c r="E10" s="319">
        <v>686242.93</v>
      </c>
      <c r="F10" s="319">
        <v>279728</v>
      </c>
      <c r="G10" s="320">
        <v>298466.78000000003</v>
      </c>
      <c r="H10" s="301"/>
      <c r="I10" s="321"/>
    </row>
    <row r="11" spans="1:9">
      <c r="A11" s="306" t="s">
        <v>692</v>
      </c>
      <c r="B11" s="312"/>
      <c r="C11" s="312"/>
      <c r="D11" s="302"/>
      <c r="E11" s="319">
        <v>34355342.990000002</v>
      </c>
      <c r="F11" s="319">
        <v>38297766.590000004</v>
      </c>
      <c r="G11" s="320">
        <v>48161893.119999997</v>
      </c>
      <c r="H11" s="301"/>
      <c r="I11" s="321"/>
    </row>
    <row r="12" spans="1:9">
      <c r="A12" s="306" t="s">
        <v>693</v>
      </c>
      <c r="B12" s="312"/>
      <c r="C12" s="312"/>
      <c r="D12" s="302"/>
      <c r="E12" s="319">
        <v>4176466.62</v>
      </c>
      <c r="F12" s="319">
        <v>3344257.27</v>
      </c>
      <c r="G12" s="320">
        <v>5710329.9500000002</v>
      </c>
      <c r="H12" s="301"/>
      <c r="I12" s="321"/>
    </row>
    <row r="13" spans="1:9">
      <c r="A13" s="315" t="s">
        <v>694</v>
      </c>
      <c r="B13" s="312"/>
      <c r="C13" s="312"/>
      <c r="D13" s="302"/>
      <c r="E13" s="319">
        <v>6170615.6699999999</v>
      </c>
      <c r="F13" s="319">
        <v>3942227.04</v>
      </c>
      <c r="G13" s="320">
        <v>7457229.8799999999</v>
      </c>
      <c r="H13" s="301"/>
      <c r="I13" s="321"/>
    </row>
    <row r="14" spans="1:9">
      <c r="A14" s="306" t="s">
        <v>695</v>
      </c>
      <c r="B14" s="312"/>
      <c r="C14" s="312"/>
      <c r="D14" s="302"/>
      <c r="E14" s="319">
        <v>0</v>
      </c>
      <c r="F14" s="319">
        <v>0</v>
      </c>
      <c r="G14" s="320" t="s">
        <v>690</v>
      </c>
      <c r="H14" s="301"/>
      <c r="I14" s="301"/>
    </row>
    <row r="15" spans="1:9">
      <c r="A15" s="306" t="s">
        <v>696</v>
      </c>
      <c r="B15" s="312"/>
      <c r="C15" s="312"/>
      <c r="D15" s="302"/>
      <c r="E15" s="319">
        <v>142883835.56</v>
      </c>
      <c r="F15" s="319">
        <v>161403639.94</v>
      </c>
      <c r="G15" s="320">
        <v>187223522.46000001</v>
      </c>
      <c r="H15" s="301"/>
      <c r="I15" s="321"/>
    </row>
    <row r="16" spans="1:9">
      <c r="A16" s="306" t="s">
        <v>697</v>
      </c>
      <c r="B16" s="312"/>
      <c r="C16" s="312"/>
      <c r="D16" s="302"/>
      <c r="E16" s="319">
        <v>0</v>
      </c>
      <c r="F16" s="319">
        <v>0</v>
      </c>
      <c r="G16" s="320" t="s">
        <v>690</v>
      </c>
      <c r="H16" s="301"/>
      <c r="I16" s="301"/>
    </row>
    <row r="17" spans="1:9">
      <c r="A17" s="306" t="s">
        <v>698</v>
      </c>
      <c r="B17" s="312"/>
      <c r="C17" s="312"/>
      <c r="D17" s="302"/>
      <c r="E17" s="319">
        <v>33264759.309999999</v>
      </c>
      <c r="F17" s="319">
        <v>0</v>
      </c>
      <c r="G17" s="320" t="s">
        <v>690</v>
      </c>
      <c r="H17" s="301"/>
      <c r="I17" s="301"/>
    </row>
    <row r="18" spans="1:9">
      <c r="A18" s="306" t="s">
        <v>699</v>
      </c>
      <c r="B18" s="312"/>
      <c r="C18" s="312"/>
      <c r="D18" s="302"/>
      <c r="E18" s="322">
        <v>0</v>
      </c>
      <c r="F18" s="319">
        <v>9148893.6799999997</v>
      </c>
      <c r="G18" s="320">
        <v>7169477.4199999999</v>
      </c>
      <c r="H18" s="301"/>
      <c r="I18" s="321"/>
    </row>
    <row r="19" spans="1:9">
      <c r="A19" s="306" t="s">
        <v>700</v>
      </c>
      <c r="B19" s="312"/>
      <c r="C19" s="312"/>
      <c r="D19" s="302"/>
      <c r="E19" s="322">
        <v>0</v>
      </c>
      <c r="F19" s="319">
        <v>0</v>
      </c>
      <c r="G19" s="320">
        <v>0</v>
      </c>
      <c r="H19" s="301"/>
      <c r="I19" s="301"/>
    </row>
    <row r="20" spans="1:9">
      <c r="A20" s="307"/>
      <c r="B20" s="313"/>
      <c r="C20" s="313"/>
      <c r="D20" s="302"/>
      <c r="E20" s="323"/>
      <c r="F20" s="323"/>
      <c r="G20" s="320"/>
      <c r="H20" s="301"/>
      <c r="I20" s="301"/>
    </row>
    <row r="21" spans="1:9">
      <c r="A21" s="305" t="s">
        <v>701</v>
      </c>
      <c r="B21" s="314"/>
      <c r="C21" s="314"/>
      <c r="D21" s="302"/>
      <c r="E21" s="324">
        <v>165973083.61000001</v>
      </c>
      <c r="F21" s="324">
        <v>214121521.56</v>
      </c>
      <c r="G21" s="325">
        <v>145599926.69999999</v>
      </c>
      <c r="H21" s="301"/>
      <c r="I21" s="301"/>
    </row>
    <row r="22" spans="1:9">
      <c r="A22" s="306" t="s">
        <v>702</v>
      </c>
      <c r="B22" s="312"/>
      <c r="C22" s="312"/>
      <c r="D22" s="302"/>
      <c r="E22" s="319">
        <v>90848429</v>
      </c>
      <c r="F22" s="319">
        <v>98188234</v>
      </c>
      <c r="G22" s="320">
        <v>111482365</v>
      </c>
      <c r="H22" s="301"/>
      <c r="I22" s="321"/>
    </row>
    <row r="23" spans="1:9">
      <c r="A23" s="306" t="s">
        <v>703</v>
      </c>
      <c r="B23" s="312"/>
      <c r="C23" s="312"/>
      <c r="D23" s="302"/>
      <c r="E23" s="319">
        <v>75124654.609999999</v>
      </c>
      <c r="F23" s="319">
        <v>115933287.56</v>
      </c>
      <c r="G23" s="320">
        <v>34117561.700000003</v>
      </c>
      <c r="H23" s="301"/>
      <c r="I23" s="321"/>
    </row>
    <row r="24" spans="1:9">
      <c r="A24" s="306" t="s">
        <v>704</v>
      </c>
      <c r="B24" s="312"/>
      <c r="C24" s="312"/>
      <c r="D24" s="302"/>
      <c r="E24" s="322">
        <v>0</v>
      </c>
      <c r="F24" s="319">
        <v>0</v>
      </c>
      <c r="G24" s="322">
        <v>0</v>
      </c>
      <c r="H24" s="301"/>
      <c r="I24" s="301"/>
    </row>
    <row r="25" spans="1:9">
      <c r="A25" s="306" t="s">
        <v>705</v>
      </c>
      <c r="B25" s="312"/>
      <c r="C25" s="312"/>
      <c r="D25" s="302"/>
      <c r="E25" s="322">
        <v>0</v>
      </c>
      <c r="F25" s="319">
        <v>0</v>
      </c>
      <c r="G25" s="322">
        <v>0</v>
      </c>
      <c r="H25" s="301"/>
      <c r="I25" s="301"/>
    </row>
    <row r="26" spans="1:9">
      <c r="A26" s="306" t="s">
        <v>706</v>
      </c>
      <c r="B26" s="312"/>
      <c r="C26" s="312"/>
      <c r="D26" s="302"/>
      <c r="E26" s="322">
        <v>0</v>
      </c>
      <c r="F26" s="322">
        <v>0</v>
      </c>
      <c r="G26" s="322">
        <v>0</v>
      </c>
      <c r="H26" s="301"/>
      <c r="I26" s="301"/>
    </row>
    <row r="27" spans="1:9">
      <c r="A27" s="307"/>
      <c r="B27" s="313"/>
      <c r="C27" s="313"/>
      <c r="D27" s="302"/>
      <c r="E27" s="323"/>
      <c r="F27" s="323"/>
      <c r="G27" s="323"/>
      <c r="H27" s="301"/>
      <c r="I27" s="301"/>
    </row>
    <row r="28" spans="1:9">
      <c r="A28" s="305" t="s">
        <v>707</v>
      </c>
      <c r="B28" s="314"/>
      <c r="C28" s="314"/>
      <c r="D28" s="302"/>
      <c r="E28" s="324">
        <v>56906969.340000004</v>
      </c>
      <c r="F28" s="324">
        <v>107026093.5</v>
      </c>
      <c r="G28" s="324">
        <v>90471199.129999995</v>
      </c>
      <c r="H28" s="301"/>
      <c r="I28" s="301"/>
    </row>
    <row r="29" spans="1:9">
      <c r="A29" s="306" t="s">
        <v>297</v>
      </c>
      <c r="B29" s="312"/>
      <c r="C29" s="312"/>
      <c r="D29" s="302"/>
      <c r="E29" s="319">
        <v>56906969.340000004</v>
      </c>
      <c r="F29" s="319">
        <v>107026093.5</v>
      </c>
      <c r="G29" s="322">
        <v>90471199.129999995</v>
      </c>
      <c r="H29" s="301"/>
      <c r="I29" s="301"/>
    </row>
    <row r="30" spans="1:9">
      <c r="A30" s="307"/>
      <c r="B30" s="313"/>
      <c r="C30" s="313"/>
      <c r="D30" s="302"/>
      <c r="E30" s="323"/>
      <c r="F30" s="323"/>
      <c r="G30" s="323"/>
      <c r="H30" s="301"/>
      <c r="I30" s="301"/>
    </row>
    <row r="31" spans="1:9">
      <c r="A31" s="305" t="s">
        <v>708</v>
      </c>
      <c r="B31" s="314"/>
      <c r="C31" s="314"/>
      <c r="D31" s="302"/>
      <c r="E31" s="324">
        <v>492001673.32000005</v>
      </c>
      <c r="F31" s="324">
        <v>589015083.63999999</v>
      </c>
      <c r="G31" s="324">
        <v>545896268.16000009</v>
      </c>
      <c r="H31" s="301"/>
      <c r="I31" s="301"/>
    </row>
    <row r="32" spans="1:9">
      <c r="A32" s="307"/>
      <c r="B32" s="313"/>
      <c r="C32" s="313"/>
      <c r="D32" s="302"/>
      <c r="E32" s="323"/>
      <c r="F32" s="323"/>
      <c r="G32" s="323"/>
      <c r="H32" s="301"/>
      <c r="I32" s="301"/>
    </row>
    <row r="33" spans="1:7">
      <c r="A33" s="305" t="s">
        <v>299</v>
      </c>
      <c r="B33" s="313"/>
      <c r="C33" s="313"/>
      <c r="D33" s="302"/>
      <c r="E33" s="323"/>
      <c r="F33" s="323"/>
      <c r="G33" s="323"/>
    </row>
    <row r="34" spans="1:7" ht="255">
      <c r="A34" s="316" t="s">
        <v>661</v>
      </c>
      <c r="B34" s="312"/>
      <c r="C34" s="312"/>
      <c r="D34" s="302"/>
      <c r="E34" s="319">
        <v>16617240.130000001</v>
      </c>
      <c r="F34" s="319">
        <v>6713892.9400000004</v>
      </c>
      <c r="G34" s="322">
        <v>18589763.93</v>
      </c>
    </row>
    <row r="35" spans="1:7" ht="270">
      <c r="A35" s="316" t="s">
        <v>709</v>
      </c>
      <c r="B35" s="312"/>
      <c r="C35" s="312"/>
      <c r="D35" s="302"/>
      <c r="E35" s="319">
        <v>40289729.210000001</v>
      </c>
      <c r="F35" s="319">
        <v>100312200.56</v>
      </c>
      <c r="G35" s="322">
        <v>71881435.200000003</v>
      </c>
    </row>
    <row r="36" spans="1:7">
      <c r="A36" s="305" t="s">
        <v>710</v>
      </c>
      <c r="B36" s="314"/>
      <c r="C36" s="314"/>
      <c r="D36" s="302"/>
      <c r="E36" s="324">
        <v>56906969.340000004</v>
      </c>
      <c r="F36" s="324">
        <v>107026093.5</v>
      </c>
      <c r="G36" s="324">
        <v>90471199.129999995</v>
      </c>
    </row>
    <row r="37" spans="1:7">
      <c r="A37" s="303"/>
      <c r="B37" s="326"/>
      <c r="C37" s="326"/>
      <c r="D37" s="327"/>
      <c r="E37" s="326"/>
      <c r="F37" s="326"/>
      <c r="G37" s="326"/>
    </row>
    <row r="38" spans="1:7">
      <c r="A38" s="308"/>
      <c r="B38" s="301"/>
      <c r="C38" s="301"/>
      <c r="D38" s="301"/>
      <c r="E38" s="301"/>
      <c r="F38" s="301"/>
      <c r="G38" s="301"/>
    </row>
    <row r="39" spans="1:7">
      <c r="A39" s="282" t="s">
        <v>711</v>
      </c>
      <c r="B39" s="282"/>
      <c r="C39" s="282"/>
      <c r="D39" s="282"/>
      <c r="E39" s="282"/>
      <c r="F39" s="282"/>
      <c r="G39" s="282"/>
    </row>
    <row r="40" spans="1:7">
      <c r="A40" s="282" t="s">
        <v>712</v>
      </c>
      <c r="B40" s="282"/>
      <c r="C40" s="282"/>
      <c r="D40" s="282"/>
      <c r="E40" s="282"/>
      <c r="F40" s="282"/>
      <c r="G40" s="282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J16" sqref="J16"/>
    </sheetView>
  </sheetViews>
  <sheetFormatPr baseColWidth="10" defaultRowHeight="15"/>
  <cols>
    <col min="1" max="1" width="61.85546875" bestFit="1" customWidth="1"/>
    <col min="2" max="7" width="15.42578125" customWidth="1"/>
  </cols>
  <sheetData>
    <row r="1" spans="1:7" ht="21">
      <c r="A1" s="143" t="s">
        <v>713</v>
      </c>
      <c r="B1" s="143"/>
      <c r="C1" s="143"/>
      <c r="D1" s="143"/>
      <c r="E1" s="143"/>
      <c r="F1" s="143"/>
      <c r="G1" s="143"/>
    </row>
    <row r="2" spans="1:7">
      <c r="A2" s="36" t="s">
        <v>639</v>
      </c>
      <c r="B2" s="37"/>
      <c r="C2" s="37"/>
      <c r="D2" s="37"/>
      <c r="E2" s="37"/>
      <c r="F2" s="37"/>
      <c r="G2" s="38"/>
    </row>
    <row r="3" spans="1:7">
      <c r="A3" s="39" t="s">
        <v>714</v>
      </c>
      <c r="B3" s="40"/>
      <c r="C3" s="40"/>
      <c r="D3" s="40"/>
      <c r="E3" s="40"/>
      <c r="F3" s="40"/>
      <c r="G3" s="41"/>
    </row>
    <row r="4" spans="1:7">
      <c r="A4" s="45" t="s">
        <v>2</v>
      </c>
      <c r="B4" s="46"/>
      <c r="C4" s="46"/>
      <c r="D4" s="46"/>
      <c r="E4" s="46"/>
      <c r="F4" s="46"/>
      <c r="G4" s="47"/>
    </row>
    <row r="5" spans="1:7">
      <c r="A5" s="328" t="s">
        <v>665</v>
      </c>
      <c r="B5" s="284" t="s">
        <v>681</v>
      </c>
      <c r="C5" s="284" t="s">
        <v>682</v>
      </c>
      <c r="D5" s="284" t="s">
        <v>683</v>
      </c>
      <c r="E5" s="284" t="s">
        <v>684</v>
      </c>
      <c r="F5" s="284" t="s">
        <v>685</v>
      </c>
      <c r="G5" s="337">
        <v>2019</v>
      </c>
    </row>
    <row r="6" spans="1:7" ht="62.25">
      <c r="A6" s="329"/>
      <c r="B6" s="285"/>
      <c r="C6" s="285"/>
      <c r="D6" s="285"/>
      <c r="E6" s="285"/>
      <c r="F6" s="285"/>
      <c r="G6" s="338" t="s">
        <v>715</v>
      </c>
    </row>
    <row r="7" spans="1:7">
      <c r="A7" s="331" t="s">
        <v>716</v>
      </c>
      <c r="B7" s="339">
        <v>0</v>
      </c>
      <c r="C7" s="339">
        <v>0</v>
      </c>
      <c r="D7" s="339">
        <v>0</v>
      </c>
      <c r="E7" s="339">
        <v>255375586.68000001</v>
      </c>
      <c r="F7" s="339">
        <v>268764360.89999998</v>
      </c>
      <c r="G7" s="339">
        <v>298838642.62</v>
      </c>
    </row>
    <row r="8" spans="1:7">
      <c r="A8" s="334" t="s">
        <v>667</v>
      </c>
      <c r="B8" s="342"/>
      <c r="C8" s="342"/>
      <c r="D8" s="342"/>
      <c r="E8" s="340">
        <v>100406049.03999999</v>
      </c>
      <c r="F8" s="340">
        <v>111277941.40000001</v>
      </c>
      <c r="G8" s="341">
        <v>162912696.71000001</v>
      </c>
    </row>
    <row r="9" spans="1:7">
      <c r="A9" s="334" t="s">
        <v>668</v>
      </c>
      <c r="B9" s="342"/>
      <c r="C9" s="342"/>
      <c r="D9" s="342"/>
      <c r="E9" s="340">
        <v>34902500.630000003</v>
      </c>
      <c r="F9" s="340">
        <v>39466552.570000008</v>
      </c>
      <c r="G9" s="341">
        <v>22044904.75</v>
      </c>
    </row>
    <row r="10" spans="1:7">
      <c r="A10" s="334" t="s">
        <v>669</v>
      </c>
      <c r="B10" s="342"/>
      <c r="C10" s="342"/>
      <c r="D10" s="342"/>
      <c r="E10" s="340">
        <v>38399921.910000004</v>
      </c>
      <c r="F10" s="340">
        <v>45115211.890000001</v>
      </c>
      <c r="G10" s="341">
        <v>47897300.060000002</v>
      </c>
    </row>
    <row r="11" spans="1:7">
      <c r="A11" s="334" t="s">
        <v>670</v>
      </c>
      <c r="B11" s="342"/>
      <c r="C11" s="342"/>
      <c r="D11" s="342"/>
      <c r="E11" s="340">
        <v>38602950.07</v>
      </c>
      <c r="F11" s="340">
        <v>40620975.329999998</v>
      </c>
      <c r="G11" s="341">
        <v>42921188.219999999</v>
      </c>
    </row>
    <row r="12" spans="1:7">
      <c r="A12" s="334" t="s">
        <v>671</v>
      </c>
      <c r="B12" s="342"/>
      <c r="C12" s="342"/>
      <c r="D12" s="342"/>
      <c r="E12" s="340">
        <v>7605922.2700000005</v>
      </c>
      <c r="F12" s="340">
        <v>4078176.9400000004</v>
      </c>
      <c r="G12" s="341">
        <v>5241248.58</v>
      </c>
    </row>
    <row r="13" spans="1:7">
      <c r="A13" s="334" t="s">
        <v>672</v>
      </c>
      <c r="B13" s="342"/>
      <c r="C13" s="342"/>
      <c r="D13" s="342"/>
      <c r="E13" s="340">
        <v>25457747.439999998</v>
      </c>
      <c r="F13" s="340">
        <v>26339692.370000005</v>
      </c>
      <c r="G13" s="341">
        <v>15707108.140000001</v>
      </c>
    </row>
    <row r="14" spans="1:7">
      <c r="A14" s="334" t="s">
        <v>673</v>
      </c>
      <c r="B14" s="342"/>
      <c r="C14" s="342"/>
      <c r="D14" s="342"/>
      <c r="E14" s="340">
        <v>0</v>
      </c>
      <c r="F14" s="340">
        <v>0</v>
      </c>
      <c r="G14" s="346" t="s">
        <v>717</v>
      </c>
    </row>
    <row r="15" spans="1:7">
      <c r="A15" s="334" t="s">
        <v>674</v>
      </c>
      <c r="B15" s="342"/>
      <c r="C15" s="342"/>
      <c r="D15" s="342"/>
      <c r="E15" s="340">
        <v>1866510.24</v>
      </c>
      <c r="F15" s="340">
        <v>1865810.4</v>
      </c>
      <c r="G15" s="341">
        <v>2114196.16</v>
      </c>
    </row>
    <row r="16" spans="1:7">
      <c r="A16" s="334" t="s">
        <v>675</v>
      </c>
      <c r="B16" s="342"/>
      <c r="C16" s="342"/>
      <c r="D16" s="342"/>
      <c r="E16" s="340">
        <v>8133985.0800000001</v>
      </c>
      <c r="F16" s="340">
        <v>0</v>
      </c>
      <c r="G16" s="346" t="s">
        <v>717</v>
      </c>
    </row>
    <row r="17" spans="1:7">
      <c r="A17" s="335"/>
      <c r="B17" s="343"/>
      <c r="C17" s="343"/>
      <c r="D17" s="343"/>
      <c r="E17" s="343"/>
      <c r="F17" s="347"/>
      <c r="G17" s="341"/>
    </row>
    <row r="18" spans="1:7">
      <c r="A18" s="332" t="s">
        <v>718</v>
      </c>
      <c r="B18" s="344">
        <v>0</v>
      </c>
      <c r="C18" s="344">
        <v>0</v>
      </c>
      <c r="D18" s="344">
        <v>0</v>
      </c>
      <c r="E18" s="344">
        <v>116070702.41000001</v>
      </c>
      <c r="F18" s="348">
        <v>234440225.40000001</v>
      </c>
      <c r="G18" s="345">
        <v>214557578.67000002</v>
      </c>
    </row>
    <row r="19" spans="1:7">
      <c r="A19" s="334" t="s">
        <v>667</v>
      </c>
      <c r="B19" s="342"/>
      <c r="C19" s="342"/>
      <c r="D19" s="342"/>
      <c r="E19" s="340">
        <v>32717476.25</v>
      </c>
      <c r="F19" s="340">
        <v>38607739.159999996</v>
      </c>
      <c r="G19" s="341">
        <v>2385232.92</v>
      </c>
    </row>
    <row r="20" spans="1:7">
      <c r="A20" s="334" t="s">
        <v>668</v>
      </c>
      <c r="B20" s="342"/>
      <c r="C20" s="342"/>
      <c r="D20" s="342"/>
      <c r="E20" s="340">
        <v>5754762.1200000001</v>
      </c>
      <c r="F20" s="340">
        <v>7169051.6700000009</v>
      </c>
      <c r="G20" s="341">
        <v>28294274.129999999</v>
      </c>
    </row>
    <row r="21" spans="1:7">
      <c r="A21" s="334" t="s">
        <v>669</v>
      </c>
      <c r="B21" s="342"/>
      <c r="C21" s="342"/>
      <c r="D21" s="342"/>
      <c r="E21" s="340">
        <v>3131924.24</v>
      </c>
      <c r="F21" s="340">
        <v>5347086.1899999995</v>
      </c>
      <c r="G21" s="341">
        <v>8173095.4500000002</v>
      </c>
    </row>
    <row r="22" spans="1:7">
      <c r="A22" s="334" t="s">
        <v>670</v>
      </c>
      <c r="B22" s="342"/>
      <c r="C22" s="342"/>
      <c r="D22" s="342"/>
      <c r="E22" s="340">
        <v>8019258.3300000001</v>
      </c>
      <c r="F22" s="340">
        <v>20457053.77</v>
      </c>
      <c r="G22" s="341">
        <v>12273891.619999999</v>
      </c>
    </row>
    <row r="23" spans="1:7">
      <c r="A23" s="334" t="s">
        <v>671</v>
      </c>
      <c r="B23" s="342"/>
      <c r="C23" s="342"/>
      <c r="D23" s="342"/>
      <c r="E23" s="340">
        <v>4110702.42</v>
      </c>
      <c r="F23" s="340">
        <v>10319946.909999998</v>
      </c>
      <c r="G23" s="341">
        <v>10303521.42</v>
      </c>
    </row>
    <row r="24" spans="1:7">
      <c r="A24" s="334" t="s">
        <v>672</v>
      </c>
      <c r="B24" s="342"/>
      <c r="C24" s="342"/>
      <c r="D24" s="342"/>
      <c r="E24" s="340">
        <v>54440853.100000009</v>
      </c>
      <c r="F24" s="340">
        <v>141281159.62</v>
      </c>
      <c r="G24" s="341">
        <v>143337807.55000001</v>
      </c>
    </row>
    <row r="25" spans="1:7">
      <c r="A25" s="334" t="s">
        <v>673</v>
      </c>
      <c r="B25" s="342"/>
      <c r="C25" s="342"/>
      <c r="D25" s="342"/>
      <c r="E25" s="340">
        <v>0</v>
      </c>
      <c r="F25" s="340">
        <v>0</v>
      </c>
      <c r="G25" s="346" t="s">
        <v>717</v>
      </c>
    </row>
    <row r="26" spans="1:7">
      <c r="A26" s="334" t="s">
        <v>677</v>
      </c>
      <c r="B26" s="342"/>
      <c r="C26" s="342"/>
      <c r="D26" s="342"/>
      <c r="E26" s="340">
        <v>1621366.64</v>
      </c>
      <c r="F26" s="340">
        <v>2089567.68</v>
      </c>
      <c r="G26" s="341">
        <v>3893418.55</v>
      </c>
    </row>
    <row r="27" spans="1:7">
      <c r="A27" s="334" t="s">
        <v>675</v>
      </c>
      <c r="B27" s="342"/>
      <c r="C27" s="342"/>
      <c r="D27" s="342"/>
      <c r="E27" s="340">
        <v>6274359.3100000005</v>
      </c>
      <c r="F27" s="340">
        <v>9168620.4000000004</v>
      </c>
      <c r="G27" s="341">
        <v>5896337.0300000003</v>
      </c>
    </row>
    <row r="28" spans="1:7">
      <c r="A28" s="335"/>
      <c r="B28" s="343"/>
      <c r="C28" s="343"/>
      <c r="D28" s="343"/>
      <c r="E28" s="343"/>
      <c r="F28" s="340"/>
      <c r="G28" s="343"/>
    </row>
    <row r="29" spans="1:7">
      <c r="A29" s="332" t="s">
        <v>719</v>
      </c>
      <c r="B29" s="344">
        <v>0</v>
      </c>
      <c r="C29" s="344">
        <v>0</v>
      </c>
      <c r="D29" s="344">
        <v>0</v>
      </c>
      <c r="E29" s="344">
        <v>371446289.09000003</v>
      </c>
      <c r="F29" s="344">
        <v>503204586.29999995</v>
      </c>
      <c r="G29" s="344">
        <v>513396221.29000002</v>
      </c>
    </row>
    <row r="30" spans="1:7">
      <c r="A30" s="333"/>
      <c r="B30" s="349"/>
      <c r="C30" s="349"/>
      <c r="D30" s="349"/>
      <c r="E30" s="349"/>
      <c r="F30" s="349"/>
      <c r="G30" s="349"/>
    </row>
    <row r="31" spans="1:7">
      <c r="A31" s="336"/>
      <c r="B31" s="330"/>
      <c r="C31" s="330"/>
      <c r="D31" s="330"/>
      <c r="E31" s="330"/>
      <c r="F31" s="330"/>
      <c r="G31" s="330"/>
    </row>
    <row r="32" spans="1:7">
      <c r="A32" s="282" t="s">
        <v>711</v>
      </c>
      <c r="B32" s="282"/>
      <c r="C32" s="282"/>
      <c r="D32" s="282"/>
      <c r="E32" s="282"/>
      <c r="F32" s="282"/>
      <c r="G32" s="282"/>
    </row>
    <row r="33" spans="1:7">
      <c r="A33" s="282" t="s">
        <v>712</v>
      </c>
      <c r="B33" s="282"/>
      <c r="C33" s="282"/>
      <c r="D33" s="282"/>
      <c r="E33" s="282"/>
      <c r="F33" s="282"/>
      <c r="G33" s="282"/>
    </row>
  </sheetData>
  <mergeCells count="12">
    <mergeCell ref="A3:G3"/>
    <mergeCell ref="A4:G4"/>
    <mergeCell ref="A5:A6"/>
    <mergeCell ref="B5:B6"/>
    <mergeCell ref="C5:C6"/>
    <mergeCell ref="D5:D6"/>
    <mergeCell ref="E5:E6"/>
    <mergeCell ref="F5:F6"/>
    <mergeCell ref="A32:G32"/>
    <mergeCell ref="A33:G33"/>
    <mergeCell ref="A1:G1"/>
    <mergeCell ref="A2:G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A13" sqref="A13"/>
    </sheetView>
  </sheetViews>
  <sheetFormatPr baseColWidth="10" defaultRowHeight="15"/>
  <cols>
    <col min="1" max="1" width="59.28515625" customWidth="1"/>
    <col min="2" max="6" width="17.85546875" customWidth="1"/>
  </cols>
  <sheetData>
    <row r="1" spans="1:7" ht="21">
      <c r="A1" s="35" t="s">
        <v>720</v>
      </c>
      <c r="B1" s="35"/>
      <c r="C1" s="35"/>
      <c r="D1" s="35"/>
      <c r="E1" s="35"/>
      <c r="F1" s="35"/>
      <c r="G1" s="357"/>
    </row>
    <row r="2" spans="1:7">
      <c r="A2" s="36" t="s">
        <v>721</v>
      </c>
      <c r="B2" s="37"/>
      <c r="C2" s="37"/>
      <c r="D2" s="37"/>
      <c r="E2" s="37"/>
      <c r="F2" s="38"/>
      <c r="G2" s="351"/>
    </row>
    <row r="3" spans="1:7">
      <c r="A3" s="45" t="s">
        <v>722</v>
      </c>
      <c r="B3" s="46"/>
      <c r="C3" s="46"/>
      <c r="D3" s="46"/>
      <c r="E3" s="46"/>
      <c r="F3" s="47"/>
      <c r="G3" s="351"/>
    </row>
    <row r="4" spans="1:7" ht="30">
      <c r="A4" s="358"/>
      <c r="B4" s="358" t="s">
        <v>723</v>
      </c>
      <c r="C4" s="358" t="s">
        <v>724</v>
      </c>
      <c r="D4" s="358" t="s">
        <v>725</v>
      </c>
      <c r="E4" s="358" t="s">
        <v>726</v>
      </c>
      <c r="F4" s="358" t="s">
        <v>727</v>
      </c>
      <c r="G4" s="351"/>
    </row>
    <row r="5" spans="1:7">
      <c r="A5" s="359" t="s">
        <v>728</v>
      </c>
      <c r="B5" s="355"/>
      <c r="C5" s="355"/>
      <c r="D5" s="355"/>
      <c r="E5" s="355"/>
      <c r="F5" s="355"/>
      <c r="G5" s="351"/>
    </row>
    <row r="6" spans="1:7" ht="30">
      <c r="A6" s="360" t="s">
        <v>729</v>
      </c>
      <c r="B6" s="356"/>
      <c r="C6" s="356"/>
      <c r="D6" s="356"/>
      <c r="E6" s="356"/>
      <c r="F6" s="356"/>
      <c r="G6" s="351"/>
    </row>
    <row r="7" spans="1:7">
      <c r="A7" s="360" t="s">
        <v>730</v>
      </c>
      <c r="B7" s="356"/>
      <c r="C7" s="356"/>
      <c r="D7" s="356"/>
      <c r="E7" s="356"/>
      <c r="F7" s="356"/>
      <c r="G7" s="351"/>
    </row>
    <row r="8" spans="1:7">
      <c r="A8" s="361"/>
      <c r="B8" s="353"/>
      <c r="C8" s="353"/>
      <c r="D8" s="353"/>
      <c r="E8" s="353"/>
      <c r="F8" s="353"/>
      <c r="G8" s="351"/>
    </row>
    <row r="9" spans="1:7">
      <c r="A9" s="359" t="s">
        <v>731</v>
      </c>
      <c r="B9" s="353"/>
      <c r="C9" s="353"/>
      <c r="D9" s="353"/>
      <c r="E9" s="353"/>
      <c r="F9" s="353"/>
      <c r="G9" s="351"/>
    </row>
    <row r="10" spans="1:7">
      <c r="A10" s="360" t="s">
        <v>732</v>
      </c>
      <c r="B10" s="356"/>
      <c r="C10" s="356"/>
      <c r="D10" s="356"/>
      <c r="E10" s="356"/>
      <c r="F10" s="356"/>
      <c r="G10" s="351"/>
    </row>
    <row r="11" spans="1:7">
      <c r="A11" s="362" t="s">
        <v>733</v>
      </c>
      <c r="B11" s="356"/>
      <c r="C11" s="356"/>
      <c r="D11" s="356"/>
      <c r="E11" s="356"/>
      <c r="F11" s="356"/>
      <c r="G11" s="351"/>
    </row>
    <row r="12" spans="1:7">
      <c r="A12" s="362" t="s">
        <v>734</v>
      </c>
      <c r="B12" s="356"/>
      <c r="C12" s="356"/>
      <c r="D12" s="356"/>
      <c r="E12" s="356"/>
      <c r="F12" s="356"/>
      <c r="G12" s="351"/>
    </row>
    <row r="13" spans="1:7">
      <c r="A13" s="362" t="s">
        <v>735</v>
      </c>
      <c r="B13" s="356"/>
      <c r="C13" s="356"/>
      <c r="D13" s="356"/>
      <c r="E13" s="356"/>
      <c r="F13" s="356"/>
      <c r="G13" s="351"/>
    </row>
    <row r="14" spans="1:7">
      <c r="A14" s="360" t="s">
        <v>736</v>
      </c>
      <c r="B14" s="356"/>
      <c r="C14" s="356"/>
      <c r="D14" s="356"/>
      <c r="E14" s="356"/>
      <c r="F14" s="356"/>
      <c r="G14" s="351"/>
    </row>
    <row r="15" spans="1:7">
      <c r="A15" s="362" t="s">
        <v>733</v>
      </c>
      <c r="B15" s="356"/>
      <c r="C15" s="356"/>
      <c r="D15" s="356"/>
      <c r="E15" s="356"/>
      <c r="F15" s="356"/>
      <c r="G15" s="351"/>
    </row>
    <row r="16" spans="1:7">
      <c r="A16" s="362" t="s">
        <v>734</v>
      </c>
      <c r="B16" s="356"/>
      <c r="C16" s="356"/>
      <c r="D16" s="356"/>
      <c r="E16" s="356"/>
      <c r="F16" s="356"/>
      <c r="G16" s="351"/>
    </row>
    <row r="17" spans="1:7">
      <c r="A17" s="362" t="s">
        <v>735</v>
      </c>
      <c r="B17" s="356"/>
      <c r="C17" s="356"/>
      <c r="D17" s="356"/>
      <c r="E17" s="356"/>
      <c r="F17" s="356"/>
      <c r="G17" s="350"/>
    </row>
    <row r="18" spans="1:7">
      <c r="A18" s="360" t="s">
        <v>737</v>
      </c>
      <c r="B18" s="363"/>
      <c r="C18" s="356"/>
      <c r="D18" s="356"/>
      <c r="E18" s="356"/>
      <c r="F18" s="356"/>
      <c r="G18" s="350"/>
    </row>
    <row r="19" spans="1:7">
      <c r="A19" s="360" t="s">
        <v>738</v>
      </c>
      <c r="B19" s="356"/>
      <c r="C19" s="356"/>
      <c r="D19" s="356"/>
      <c r="E19" s="356"/>
      <c r="F19" s="356"/>
      <c r="G19" s="350"/>
    </row>
    <row r="20" spans="1:7" ht="30">
      <c r="A20" s="360" t="s">
        <v>739</v>
      </c>
      <c r="B20" s="364"/>
      <c r="C20" s="364"/>
      <c r="D20" s="364"/>
      <c r="E20" s="364"/>
      <c r="F20" s="364"/>
      <c r="G20" s="350"/>
    </row>
    <row r="21" spans="1:7" ht="30">
      <c r="A21" s="360" t="s">
        <v>740</v>
      </c>
      <c r="B21" s="364"/>
      <c r="C21" s="364"/>
      <c r="D21" s="364"/>
      <c r="E21" s="364"/>
      <c r="F21" s="364"/>
      <c r="G21" s="350"/>
    </row>
    <row r="22" spans="1:7" ht="30">
      <c r="A22" s="354" t="s">
        <v>741</v>
      </c>
      <c r="B22" s="364"/>
      <c r="C22" s="364"/>
      <c r="D22" s="364"/>
      <c r="E22" s="364"/>
      <c r="F22" s="364"/>
      <c r="G22" s="350"/>
    </row>
    <row r="23" spans="1:7">
      <c r="A23" s="354" t="s">
        <v>742</v>
      </c>
      <c r="B23" s="364"/>
      <c r="C23" s="364"/>
      <c r="D23" s="364"/>
      <c r="E23" s="364"/>
      <c r="F23" s="364"/>
      <c r="G23" s="350"/>
    </row>
    <row r="24" spans="1:7">
      <c r="A24" s="354" t="s">
        <v>743</v>
      </c>
      <c r="B24" s="365"/>
      <c r="C24" s="356"/>
      <c r="D24" s="356"/>
      <c r="E24" s="356"/>
      <c r="F24" s="356"/>
      <c r="G24" s="350"/>
    </row>
    <row r="25" spans="1:7">
      <c r="A25" s="360" t="s">
        <v>744</v>
      </c>
      <c r="B25" s="365"/>
      <c r="C25" s="356"/>
      <c r="D25" s="356"/>
      <c r="E25" s="356"/>
      <c r="F25" s="356"/>
      <c r="G25" s="350"/>
    </row>
    <row r="26" spans="1:7">
      <c r="A26" s="361"/>
      <c r="B26" s="353"/>
      <c r="C26" s="353"/>
      <c r="D26" s="353"/>
      <c r="E26" s="353"/>
      <c r="F26" s="353"/>
      <c r="G26" s="350"/>
    </row>
    <row r="27" spans="1:7">
      <c r="A27" s="359" t="s">
        <v>745</v>
      </c>
      <c r="B27" s="353"/>
      <c r="C27" s="353"/>
      <c r="D27" s="353"/>
      <c r="E27" s="353"/>
      <c r="F27" s="353"/>
      <c r="G27" s="350"/>
    </row>
    <row r="28" spans="1:7">
      <c r="A28" s="360" t="s">
        <v>746</v>
      </c>
      <c r="B28" s="356"/>
      <c r="C28" s="356"/>
      <c r="D28" s="356"/>
      <c r="E28" s="356"/>
      <c r="F28" s="356"/>
      <c r="G28" s="350"/>
    </row>
    <row r="29" spans="1:7">
      <c r="A29" s="361"/>
      <c r="B29" s="353"/>
      <c r="C29" s="353"/>
      <c r="D29" s="353"/>
      <c r="E29" s="353"/>
      <c r="F29" s="353"/>
      <c r="G29" s="350"/>
    </row>
    <row r="30" spans="1:7">
      <c r="A30" s="359" t="s">
        <v>747</v>
      </c>
      <c r="B30" s="353"/>
      <c r="C30" s="353"/>
      <c r="D30" s="353"/>
      <c r="E30" s="353"/>
      <c r="F30" s="353"/>
      <c r="G30" s="350"/>
    </row>
    <row r="31" spans="1:7">
      <c r="A31" s="360" t="s">
        <v>732</v>
      </c>
      <c r="B31" s="356"/>
      <c r="C31" s="356"/>
      <c r="D31" s="356"/>
      <c r="E31" s="356"/>
      <c r="F31" s="356"/>
      <c r="G31" s="350"/>
    </row>
    <row r="32" spans="1:7">
      <c r="A32" s="360" t="s">
        <v>736</v>
      </c>
      <c r="B32" s="356"/>
      <c r="C32" s="356"/>
      <c r="D32" s="356"/>
      <c r="E32" s="356"/>
      <c r="F32" s="356"/>
      <c r="G32" s="350"/>
    </row>
    <row r="33" spans="1:7">
      <c r="A33" s="360" t="s">
        <v>748</v>
      </c>
      <c r="B33" s="356"/>
      <c r="C33" s="356"/>
      <c r="D33" s="356"/>
      <c r="E33" s="356"/>
      <c r="F33" s="356"/>
      <c r="G33" s="350"/>
    </row>
    <row r="34" spans="1:7">
      <c r="A34" s="361"/>
      <c r="B34" s="353"/>
      <c r="C34" s="353"/>
      <c r="D34" s="353"/>
      <c r="E34" s="353"/>
      <c r="F34" s="353"/>
      <c r="G34" s="350"/>
    </row>
    <row r="35" spans="1:7">
      <c r="A35" s="359" t="s">
        <v>749</v>
      </c>
      <c r="B35" s="353"/>
      <c r="C35" s="353"/>
      <c r="D35" s="353"/>
      <c r="E35" s="353"/>
      <c r="F35" s="353"/>
      <c r="G35" s="350"/>
    </row>
    <row r="36" spans="1:7">
      <c r="A36" s="360" t="s">
        <v>750</v>
      </c>
      <c r="B36" s="356"/>
      <c r="C36" s="356"/>
      <c r="D36" s="356"/>
      <c r="E36" s="356"/>
      <c r="F36" s="356"/>
      <c r="G36" s="350"/>
    </row>
    <row r="37" spans="1:7">
      <c r="A37" s="360" t="s">
        <v>751</v>
      </c>
      <c r="B37" s="356"/>
      <c r="C37" s="356"/>
      <c r="D37" s="356"/>
      <c r="E37" s="356"/>
      <c r="F37" s="356"/>
      <c r="G37" s="350"/>
    </row>
    <row r="38" spans="1:7">
      <c r="A38" s="360" t="s">
        <v>752</v>
      </c>
      <c r="B38" s="365"/>
      <c r="C38" s="356"/>
      <c r="D38" s="356"/>
      <c r="E38" s="356"/>
      <c r="F38" s="356"/>
      <c r="G38" s="350"/>
    </row>
    <row r="39" spans="1:7">
      <c r="A39" s="361"/>
      <c r="B39" s="353"/>
      <c r="C39" s="353"/>
      <c r="D39" s="353"/>
      <c r="E39" s="353"/>
      <c r="F39" s="353"/>
      <c r="G39" s="350"/>
    </row>
    <row r="40" spans="1:7">
      <c r="A40" s="359" t="s">
        <v>753</v>
      </c>
      <c r="B40" s="356"/>
      <c r="C40" s="356"/>
      <c r="D40" s="356"/>
      <c r="E40" s="356"/>
      <c r="F40" s="356"/>
      <c r="G40" s="350"/>
    </row>
    <row r="41" spans="1:7">
      <c r="A41" s="361"/>
      <c r="B41" s="353"/>
      <c r="C41" s="353"/>
      <c r="D41" s="353"/>
      <c r="E41" s="353"/>
      <c r="F41" s="353"/>
      <c r="G41" s="350"/>
    </row>
    <row r="42" spans="1:7">
      <c r="A42" s="359" t="s">
        <v>754</v>
      </c>
      <c r="B42" s="353"/>
      <c r="C42" s="353"/>
      <c r="D42" s="353"/>
      <c r="E42" s="353"/>
      <c r="F42" s="353"/>
      <c r="G42" s="350"/>
    </row>
    <row r="43" spans="1:7">
      <c r="A43" s="360" t="s">
        <v>755</v>
      </c>
      <c r="B43" s="356"/>
      <c r="C43" s="356"/>
      <c r="D43" s="356"/>
      <c r="E43" s="356"/>
      <c r="F43" s="356"/>
      <c r="G43" s="350"/>
    </row>
    <row r="44" spans="1:7">
      <c r="A44" s="360" t="s">
        <v>756</v>
      </c>
      <c r="B44" s="356"/>
      <c r="C44" s="356"/>
      <c r="D44" s="356"/>
      <c r="E44" s="356"/>
      <c r="F44" s="356"/>
      <c r="G44" s="350"/>
    </row>
    <row r="45" spans="1:7">
      <c r="A45" s="360" t="s">
        <v>757</v>
      </c>
      <c r="B45" s="356"/>
      <c r="C45" s="356"/>
      <c r="D45" s="356"/>
      <c r="E45" s="356"/>
      <c r="F45" s="356"/>
      <c r="G45" s="350"/>
    </row>
    <row r="46" spans="1:7">
      <c r="A46" s="361"/>
      <c r="B46" s="353"/>
      <c r="C46" s="353"/>
      <c r="D46" s="353"/>
      <c r="E46" s="353"/>
      <c r="F46" s="353"/>
      <c r="G46" s="350"/>
    </row>
    <row r="47" spans="1:7" ht="30">
      <c r="A47" s="359" t="s">
        <v>758</v>
      </c>
      <c r="B47" s="353"/>
      <c r="C47" s="353"/>
      <c r="D47" s="353"/>
      <c r="E47" s="353"/>
      <c r="F47" s="353"/>
      <c r="G47" s="350"/>
    </row>
    <row r="48" spans="1:7">
      <c r="A48" s="354" t="s">
        <v>756</v>
      </c>
      <c r="B48" s="364"/>
      <c r="C48" s="364"/>
      <c r="D48" s="364"/>
      <c r="E48" s="364"/>
      <c r="F48" s="364"/>
      <c r="G48" s="350"/>
    </row>
    <row r="49" spans="1:7">
      <c r="A49" s="354" t="s">
        <v>757</v>
      </c>
      <c r="B49" s="364"/>
      <c r="C49" s="364"/>
      <c r="D49" s="364"/>
      <c r="E49" s="364"/>
      <c r="F49" s="364"/>
      <c r="G49" s="350"/>
    </row>
    <row r="50" spans="1:7">
      <c r="A50" s="361"/>
      <c r="B50" s="353"/>
      <c r="C50" s="353"/>
      <c r="D50" s="353"/>
      <c r="E50" s="353"/>
      <c r="F50" s="353"/>
      <c r="G50" s="350"/>
    </row>
    <row r="51" spans="1:7">
      <c r="A51" s="359" t="s">
        <v>759</v>
      </c>
      <c r="B51" s="353"/>
      <c r="C51" s="353"/>
      <c r="D51" s="353"/>
      <c r="E51" s="353"/>
      <c r="F51" s="353"/>
      <c r="G51" s="350"/>
    </row>
    <row r="52" spans="1:7">
      <c r="A52" s="360" t="s">
        <v>756</v>
      </c>
      <c r="B52" s="356"/>
      <c r="C52" s="356"/>
      <c r="D52" s="356"/>
      <c r="E52" s="356"/>
      <c r="F52" s="356"/>
      <c r="G52" s="350"/>
    </row>
    <row r="53" spans="1:7">
      <c r="A53" s="360" t="s">
        <v>757</v>
      </c>
      <c r="B53" s="356"/>
      <c r="C53" s="356"/>
      <c r="D53" s="356"/>
      <c r="E53" s="356"/>
      <c r="F53" s="356"/>
      <c r="G53" s="350"/>
    </row>
    <row r="54" spans="1:7">
      <c r="A54" s="360" t="s">
        <v>760</v>
      </c>
      <c r="B54" s="356"/>
      <c r="C54" s="356"/>
      <c r="D54" s="356"/>
      <c r="E54" s="356"/>
      <c r="F54" s="356"/>
      <c r="G54" s="350"/>
    </row>
    <row r="55" spans="1:7">
      <c r="A55" s="361"/>
      <c r="B55" s="353"/>
      <c r="C55" s="353"/>
      <c r="D55" s="353"/>
      <c r="E55" s="353"/>
      <c r="F55" s="353"/>
      <c r="G55" s="350"/>
    </row>
    <row r="56" spans="1:7">
      <c r="A56" s="359" t="s">
        <v>761</v>
      </c>
      <c r="B56" s="353"/>
      <c r="C56" s="353"/>
      <c r="D56" s="353"/>
      <c r="E56" s="353"/>
      <c r="F56" s="353"/>
      <c r="G56" s="350"/>
    </row>
    <row r="57" spans="1:7">
      <c r="A57" s="360" t="s">
        <v>756</v>
      </c>
      <c r="B57" s="356"/>
      <c r="C57" s="356"/>
      <c r="D57" s="356"/>
      <c r="E57" s="356"/>
      <c r="F57" s="356"/>
      <c r="G57" s="350"/>
    </row>
    <row r="58" spans="1:7">
      <c r="A58" s="360" t="s">
        <v>757</v>
      </c>
      <c r="B58" s="356"/>
      <c r="C58" s="356"/>
      <c r="D58" s="356"/>
      <c r="E58" s="356"/>
      <c r="F58" s="356"/>
      <c r="G58" s="350"/>
    </row>
    <row r="59" spans="1:7">
      <c r="A59" s="361"/>
      <c r="B59" s="353"/>
      <c r="C59" s="353"/>
      <c r="D59" s="353"/>
      <c r="E59" s="353"/>
      <c r="F59" s="353"/>
      <c r="G59" s="350"/>
    </row>
    <row r="60" spans="1:7">
      <c r="A60" s="359" t="s">
        <v>762</v>
      </c>
      <c r="B60" s="353"/>
      <c r="C60" s="353"/>
      <c r="D60" s="353"/>
      <c r="E60" s="353"/>
      <c r="F60" s="353"/>
      <c r="G60" s="350"/>
    </row>
    <row r="61" spans="1:7">
      <c r="A61" s="360" t="s">
        <v>763</v>
      </c>
      <c r="B61" s="356"/>
      <c r="C61" s="356"/>
      <c r="D61" s="356"/>
      <c r="E61" s="356"/>
      <c r="F61" s="356"/>
      <c r="G61" s="350"/>
    </row>
    <row r="62" spans="1:7">
      <c r="A62" s="360" t="s">
        <v>764</v>
      </c>
      <c r="B62" s="365"/>
      <c r="C62" s="356"/>
      <c r="D62" s="356"/>
      <c r="E62" s="356"/>
      <c r="F62" s="356"/>
      <c r="G62" s="350"/>
    </row>
    <row r="63" spans="1:7">
      <c r="A63" s="361"/>
      <c r="B63" s="353"/>
      <c r="C63" s="353"/>
      <c r="D63" s="353"/>
      <c r="E63" s="353"/>
      <c r="F63" s="353"/>
      <c r="G63" s="350"/>
    </row>
    <row r="64" spans="1:7">
      <c r="A64" s="359" t="s">
        <v>765</v>
      </c>
      <c r="B64" s="353"/>
      <c r="C64" s="353"/>
      <c r="D64" s="353"/>
      <c r="E64" s="353"/>
      <c r="F64" s="353"/>
      <c r="G64" s="350"/>
    </row>
    <row r="65" spans="1:7">
      <c r="A65" s="360" t="s">
        <v>766</v>
      </c>
      <c r="B65" s="356"/>
      <c r="C65" s="356"/>
      <c r="D65" s="356"/>
      <c r="E65" s="356"/>
      <c r="F65" s="356"/>
      <c r="G65" s="350"/>
    </row>
    <row r="66" spans="1:7">
      <c r="A66" s="360" t="s">
        <v>767</v>
      </c>
      <c r="B66" s="356"/>
      <c r="C66" s="356"/>
      <c r="D66" s="356"/>
      <c r="E66" s="356"/>
      <c r="F66" s="356"/>
      <c r="G66" s="350"/>
    </row>
    <row r="67" spans="1:7">
      <c r="A67" s="366"/>
      <c r="B67" s="352"/>
      <c r="C67" s="352"/>
      <c r="D67" s="352"/>
      <c r="E67" s="352"/>
      <c r="F67" s="352"/>
      <c r="G67" s="350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6" workbookViewId="0">
      <selection activeCell="E10" sqref="E10"/>
    </sheetView>
  </sheetViews>
  <sheetFormatPr baseColWidth="10" defaultRowHeight="15"/>
  <cols>
    <col min="1" max="1" width="56.85546875" bestFit="1" customWidth="1"/>
    <col min="2" max="8" width="18.85546875" customWidth="1"/>
  </cols>
  <sheetData>
    <row r="1" spans="1:9" ht="26.25">
      <c r="A1" s="50" t="s">
        <v>124</v>
      </c>
      <c r="B1" s="50"/>
      <c r="C1" s="50"/>
      <c r="D1" s="50"/>
      <c r="E1" s="50"/>
      <c r="F1" s="50"/>
      <c r="G1" s="50"/>
      <c r="H1" s="50"/>
      <c r="I1" s="66"/>
    </row>
    <row r="2" spans="1:9">
      <c r="A2" s="36" t="s">
        <v>122</v>
      </c>
      <c r="B2" s="37"/>
      <c r="C2" s="37"/>
      <c r="D2" s="37"/>
      <c r="E2" s="37"/>
      <c r="F2" s="37"/>
      <c r="G2" s="37"/>
      <c r="H2" s="38"/>
      <c r="I2" s="53"/>
    </row>
    <row r="3" spans="1:9">
      <c r="A3" s="39" t="s">
        <v>125</v>
      </c>
      <c r="B3" s="40"/>
      <c r="C3" s="40"/>
      <c r="D3" s="40"/>
      <c r="E3" s="40"/>
      <c r="F3" s="40"/>
      <c r="G3" s="40"/>
      <c r="H3" s="41"/>
      <c r="I3" s="53"/>
    </row>
    <row r="4" spans="1:9">
      <c r="A4" s="42" t="s">
        <v>126</v>
      </c>
      <c r="B4" s="43"/>
      <c r="C4" s="43"/>
      <c r="D4" s="43"/>
      <c r="E4" s="43"/>
      <c r="F4" s="43"/>
      <c r="G4" s="43"/>
      <c r="H4" s="44"/>
      <c r="I4" s="53"/>
    </row>
    <row r="5" spans="1:9">
      <c r="A5" s="45" t="s">
        <v>2</v>
      </c>
      <c r="B5" s="46"/>
      <c r="C5" s="46"/>
      <c r="D5" s="46"/>
      <c r="E5" s="46"/>
      <c r="F5" s="46"/>
      <c r="G5" s="46"/>
      <c r="H5" s="47"/>
      <c r="I5" s="53"/>
    </row>
    <row r="6" spans="1:9" ht="105">
      <c r="A6" s="67" t="s">
        <v>127</v>
      </c>
      <c r="B6" s="68" t="s">
        <v>128</v>
      </c>
      <c r="C6" s="67" t="s">
        <v>129</v>
      </c>
      <c r="D6" s="67" t="s">
        <v>130</v>
      </c>
      <c r="E6" s="67" t="s">
        <v>131</v>
      </c>
      <c r="F6" s="67" t="s">
        <v>132</v>
      </c>
      <c r="G6" s="67" t="s">
        <v>133</v>
      </c>
      <c r="H6" s="60" t="s">
        <v>134</v>
      </c>
      <c r="I6" s="54"/>
    </row>
    <row r="7" spans="1:9">
      <c r="A7" s="57"/>
      <c r="B7" s="57"/>
      <c r="C7" s="57"/>
      <c r="D7" s="57"/>
      <c r="E7" s="57"/>
      <c r="F7" s="57"/>
      <c r="G7" s="57"/>
      <c r="H7" s="57"/>
      <c r="I7" s="54"/>
    </row>
    <row r="8" spans="1:9">
      <c r="A8" s="69" t="s">
        <v>135</v>
      </c>
      <c r="B8" s="74">
        <v>25070107.010000002</v>
      </c>
      <c r="C8" s="74">
        <v>21887839.010000002</v>
      </c>
      <c r="D8" s="74">
        <v>795567</v>
      </c>
      <c r="E8" s="74">
        <v>0</v>
      </c>
      <c r="F8" s="74">
        <v>46162379.020000003</v>
      </c>
      <c r="G8" s="74">
        <v>0</v>
      </c>
      <c r="H8" s="74">
        <v>0</v>
      </c>
      <c r="I8" s="53"/>
    </row>
    <row r="9" spans="1:9">
      <c r="A9" s="70" t="s">
        <v>136</v>
      </c>
      <c r="B9" s="75">
        <v>0</v>
      </c>
      <c r="C9" s="75">
        <v>0</v>
      </c>
      <c r="D9" s="75">
        <v>795567</v>
      </c>
      <c r="E9" s="75">
        <v>0</v>
      </c>
      <c r="F9" s="75">
        <v>-795567</v>
      </c>
      <c r="G9" s="75">
        <v>0</v>
      </c>
      <c r="H9" s="75">
        <v>0</v>
      </c>
      <c r="I9" s="53"/>
    </row>
    <row r="10" spans="1:9">
      <c r="A10" s="71" t="s">
        <v>137</v>
      </c>
      <c r="B10" s="75"/>
      <c r="C10" s="75"/>
      <c r="D10" s="81">
        <v>795567</v>
      </c>
      <c r="E10" s="75"/>
      <c r="F10" s="81">
        <v>-1501474.03</v>
      </c>
      <c r="G10" s="75"/>
      <c r="H10" s="75"/>
      <c r="I10" s="53"/>
    </row>
    <row r="11" spans="1:9">
      <c r="A11" s="71" t="s">
        <v>138</v>
      </c>
      <c r="B11" s="75"/>
      <c r="C11" s="75"/>
      <c r="D11" s="75"/>
      <c r="E11" s="75"/>
      <c r="F11" s="75">
        <v>0</v>
      </c>
      <c r="G11" s="75"/>
      <c r="H11" s="75"/>
      <c r="I11" s="53"/>
    </row>
    <row r="12" spans="1:9">
      <c r="A12" s="71" t="s">
        <v>139</v>
      </c>
      <c r="B12" s="75"/>
      <c r="C12" s="75"/>
      <c r="D12" s="75"/>
      <c r="E12" s="75"/>
      <c r="F12" s="75">
        <v>0</v>
      </c>
      <c r="G12" s="75"/>
      <c r="H12" s="75"/>
      <c r="I12" s="53"/>
    </row>
    <row r="13" spans="1:9">
      <c r="A13" s="70" t="s">
        <v>140</v>
      </c>
      <c r="B13" s="75">
        <v>25070107.010000002</v>
      </c>
      <c r="C13" s="75">
        <v>21887839.010000002</v>
      </c>
      <c r="D13" s="75">
        <v>0</v>
      </c>
      <c r="E13" s="75">
        <v>0</v>
      </c>
      <c r="F13" s="75">
        <v>46957946.020000003</v>
      </c>
      <c r="G13" s="75">
        <v>0</v>
      </c>
      <c r="H13" s="75">
        <v>0</v>
      </c>
      <c r="I13" s="53"/>
    </row>
    <row r="14" spans="1:9">
      <c r="A14" s="71" t="s">
        <v>141</v>
      </c>
      <c r="B14" s="81">
        <v>25070107.010000002</v>
      </c>
      <c r="C14" s="81">
        <v>21887839.010000002</v>
      </c>
      <c r="D14" s="75"/>
      <c r="E14" s="75"/>
      <c r="F14" s="75">
        <v>46957946.020000003</v>
      </c>
      <c r="G14" s="75"/>
      <c r="H14" s="75"/>
      <c r="I14" s="53"/>
    </row>
    <row r="15" spans="1:9">
      <c r="A15" s="71" t="s">
        <v>142</v>
      </c>
      <c r="B15" s="81">
        <v>0</v>
      </c>
      <c r="C15" s="81">
        <v>0</v>
      </c>
      <c r="D15" s="75"/>
      <c r="E15" s="75"/>
      <c r="F15" s="75">
        <v>0</v>
      </c>
      <c r="G15" s="75"/>
      <c r="H15" s="75"/>
      <c r="I15" s="53"/>
    </row>
    <row r="16" spans="1:9">
      <c r="A16" s="71" t="s">
        <v>143</v>
      </c>
      <c r="B16" s="81">
        <v>0</v>
      </c>
      <c r="C16" s="81">
        <v>0</v>
      </c>
      <c r="D16" s="75"/>
      <c r="E16" s="75"/>
      <c r="F16" s="75">
        <v>0</v>
      </c>
      <c r="G16" s="75"/>
      <c r="H16" s="75"/>
      <c r="I16" s="53"/>
    </row>
    <row r="17" spans="1:8">
      <c r="A17" s="61"/>
      <c r="B17" s="76"/>
      <c r="C17" s="76"/>
      <c r="D17" s="76"/>
      <c r="E17" s="76"/>
      <c r="F17" s="76"/>
      <c r="G17" s="76"/>
      <c r="H17" s="76"/>
    </row>
    <row r="18" spans="1:8">
      <c r="A18" s="69" t="s">
        <v>144</v>
      </c>
      <c r="B18" s="74"/>
      <c r="C18" s="77"/>
      <c r="D18" s="77"/>
      <c r="E18" s="77"/>
      <c r="F18" s="74">
        <v>0</v>
      </c>
      <c r="G18" s="77"/>
      <c r="H18" s="77"/>
    </row>
    <row r="19" spans="1:8">
      <c r="A19" s="65"/>
      <c r="B19" s="78"/>
      <c r="C19" s="78"/>
      <c r="D19" s="78"/>
      <c r="E19" s="78"/>
      <c r="F19" s="78"/>
      <c r="G19" s="78"/>
      <c r="H19" s="78"/>
    </row>
    <row r="20" spans="1:8">
      <c r="A20" s="69" t="s">
        <v>145</v>
      </c>
      <c r="B20" s="74">
        <v>25070107.010000002</v>
      </c>
      <c r="C20" s="74">
        <v>21887839.010000002</v>
      </c>
      <c r="D20" s="74">
        <v>795567</v>
      </c>
      <c r="E20" s="74">
        <v>0</v>
      </c>
      <c r="F20" s="74">
        <v>46162379.020000003</v>
      </c>
      <c r="G20" s="74">
        <v>0</v>
      </c>
      <c r="H20" s="74">
        <v>0</v>
      </c>
    </row>
    <row r="21" spans="1:8">
      <c r="A21" s="61"/>
      <c r="B21" s="79"/>
      <c r="C21" s="79"/>
      <c r="D21" s="79"/>
      <c r="E21" s="79"/>
      <c r="F21" s="79"/>
      <c r="G21" s="79"/>
      <c r="H21" s="79"/>
    </row>
    <row r="22" spans="1:8" ht="17.25">
      <c r="A22" s="69" t="s">
        <v>146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</row>
    <row r="23" spans="1:8">
      <c r="A23" s="72" t="s">
        <v>147</v>
      </c>
      <c r="B23" s="75"/>
      <c r="C23" s="75"/>
      <c r="D23" s="75"/>
      <c r="E23" s="75"/>
      <c r="F23" s="75">
        <v>0</v>
      </c>
      <c r="G23" s="75"/>
      <c r="H23" s="75"/>
    </row>
    <row r="24" spans="1:8">
      <c r="A24" s="72" t="s">
        <v>148</v>
      </c>
      <c r="B24" s="75"/>
      <c r="C24" s="75"/>
      <c r="D24" s="75"/>
      <c r="E24" s="75"/>
      <c r="F24" s="75">
        <v>0</v>
      </c>
      <c r="G24" s="75"/>
      <c r="H24" s="75"/>
    </row>
    <row r="25" spans="1:8">
      <c r="A25" s="72" t="s">
        <v>149</v>
      </c>
      <c r="B25" s="75"/>
      <c r="C25" s="75"/>
      <c r="D25" s="75"/>
      <c r="E25" s="75"/>
      <c r="F25" s="75">
        <v>0</v>
      </c>
      <c r="G25" s="75"/>
      <c r="H25" s="75"/>
    </row>
    <row r="26" spans="1:8">
      <c r="A26" s="64" t="s">
        <v>150</v>
      </c>
      <c r="B26" s="79"/>
      <c r="C26" s="79"/>
      <c r="D26" s="79"/>
      <c r="E26" s="79"/>
      <c r="F26" s="79"/>
      <c r="G26" s="79"/>
      <c r="H26" s="79"/>
    </row>
    <row r="27" spans="1:8" ht="17.25">
      <c r="A27" s="69" t="s">
        <v>151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</row>
    <row r="28" spans="1:8">
      <c r="A28" s="72" t="s">
        <v>152</v>
      </c>
      <c r="B28" s="75"/>
      <c r="C28" s="75"/>
      <c r="D28" s="75"/>
      <c r="E28" s="75"/>
      <c r="F28" s="75">
        <v>0</v>
      </c>
      <c r="G28" s="75"/>
      <c r="H28" s="75"/>
    </row>
    <row r="29" spans="1:8">
      <c r="A29" s="72" t="s">
        <v>153</v>
      </c>
      <c r="B29" s="75"/>
      <c r="C29" s="75"/>
      <c r="D29" s="75"/>
      <c r="E29" s="75"/>
      <c r="F29" s="75">
        <v>0</v>
      </c>
      <c r="G29" s="75"/>
      <c r="H29" s="75"/>
    </row>
    <row r="30" spans="1:8">
      <c r="A30" s="72" t="s">
        <v>154</v>
      </c>
      <c r="B30" s="75"/>
      <c r="C30" s="75"/>
      <c r="D30" s="75"/>
      <c r="E30" s="75"/>
      <c r="F30" s="75">
        <v>0</v>
      </c>
      <c r="G30" s="75"/>
      <c r="H30" s="75"/>
    </row>
    <row r="31" spans="1:8">
      <c r="A31" s="73" t="s">
        <v>150</v>
      </c>
      <c r="B31" s="80"/>
      <c r="C31" s="80"/>
      <c r="D31" s="80"/>
      <c r="E31" s="80"/>
      <c r="F31" s="80"/>
      <c r="G31" s="80"/>
      <c r="H31" s="80"/>
    </row>
    <row r="32" spans="1:8">
      <c r="A32" s="66"/>
      <c r="B32" s="53"/>
      <c r="C32" s="53"/>
      <c r="D32" s="53"/>
      <c r="E32" s="53"/>
      <c r="F32" s="53"/>
      <c r="G32" s="53"/>
      <c r="H32" s="53"/>
    </row>
    <row r="33" spans="1:8">
      <c r="A33" s="49" t="s">
        <v>155</v>
      </c>
      <c r="B33" s="49"/>
      <c r="C33" s="49"/>
      <c r="D33" s="49"/>
      <c r="E33" s="49"/>
      <c r="F33" s="49"/>
      <c r="G33" s="49"/>
      <c r="H33" s="49"/>
    </row>
    <row r="34" spans="1:8">
      <c r="A34" s="49"/>
      <c r="B34" s="49"/>
      <c r="C34" s="49"/>
      <c r="D34" s="49"/>
      <c r="E34" s="49"/>
      <c r="F34" s="49"/>
      <c r="G34" s="49"/>
      <c r="H34" s="49"/>
    </row>
    <row r="35" spans="1:8">
      <c r="A35" s="49"/>
      <c r="B35" s="49"/>
      <c r="C35" s="49"/>
      <c r="D35" s="49"/>
      <c r="E35" s="49"/>
      <c r="F35" s="49"/>
      <c r="G35" s="49"/>
      <c r="H35" s="49"/>
    </row>
    <row r="36" spans="1:8">
      <c r="A36" s="49"/>
      <c r="B36" s="49"/>
      <c r="C36" s="49"/>
      <c r="D36" s="49"/>
      <c r="E36" s="49"/>
      <c r="F36" s="49"/>
      <c r="G36" s="49"/>
      <c r="H36" s="49"/>
    </row>
    <row r="37" spans="1:8">
      <c r="A37" s="49"/>
      <c r="B37" s="49"/>
      <c r="C37" s="49"/>
      <c r="D37" s="49"/>
      <c r="E37" s="49"/>
      <c r="F37" s="49"/>
      <c r="G37" s="49"/>
      <c r="H37" s="49"/>
    </row>
    <row r="38" spans="1:8">
      <c r="A38" s="66"/>
      <c r="B38" s="53"/>
      <c r="C38" s="53"/>
      <c r="D38" s="53"/>
      <c r="E38" s="53"/>
      <c r="F38" s="53"/>
      <c r="G38" s="53"/>
      <c r="H38" s="53"/>
    </row>
    <row r="39" spans="1:8" ht="60">
      <c r="A39" s="67" t="s">
        <v>156</v>
      </c>
      <c r="B39" s="67" t="s">
        <v>157</v>
      </c>
      <c r="C39" s="67" t="s">
        <v>158</v>
      </c>
      <c r="D39" s="67" t="s">
        <v>159</v>
      </c>
      <c r="E39" s="67" t="s">
        <v>160</v>
      </c>
      <c r="F39" s="60" t="s">
        <v>161</v>
      </c>
      <c r="G39" s="53"/>
      <c r="H39" s="53"/>
    </row>
    <row r="40" spans="1:8">
      <c r="A40" s="65"/>
      <c r="B40" s="55"/>
      <c r="C40" s="55"/>
      <c r="D40" s="55"/>
      <c r="E40" s="55"/>
      <c r="F40" s="55"/>
      <c r="G40" s="53"/>
      <c r="H40" s="53"/>
    </row>
    <row r="41" spans="1:8">
      <c r="A41" s="69" t="s">
        <v>162</v>
      </c>
      <c r="B41" s="63">
        <v>0</v>
      </c>
      <c r="C41" s="63">
        <v>0</v>
      </c>
      <c r="D41" s="63">
        <v>0</v>
      </c>
      <c r="E41" s="63">
        <v>0</v>
      </c>
      <c r="F41" s="63">
        <v>0</v>
      </c>
      <c r="G41" s="53"/>
      <c r="H41" s="53"/>
    </row>
    <row r="42" spans="1:8">
      <c r="A42" s="72" t="s">
        <v>163</v>
      </c>
      <c r="B42" s="62"/>
      <c r="C42" s="62"/>
      <c r="D42" s="62"/>
      <c r="E42" s="62"/>
      <c r="F42" s="62"/>
      <c r="G42" s="59"/>
      <c r="H42" s="59"/>
    </row>
    <row r="43" spans="1:8">
      <c r="A43" s="72" t="s">
        <v>164</v>
      </c>
      <c r="B43" s="62"/>
      <c r="C43" s="62"/>
      <c r="D43" s="62"/>
      <c r="E43" s="62"/>
      <c r="F43" s="62"/>
      <c r="G43" s="59"/>
      <c r="H43" s="59"/>
    </row>
    <row r="44" spans="1:8">
      <c r="A44" s="72" t="s">
        <v>165</v>
      </c>
      <c r="B44" s="62"/>
      <c r="C44" s="62"/>
      <c r="D44" s="62"/>
      <c r="E44" s="62"/>
      <c r="F44" s="62"/>
      <c r="G44" s="59"/>
      <c r="H44" s="59"/>
    </row>
    <row r="45" spans="1:8">
      <c r="A45" s="58" t="s">
        <v>150</v>
      </c>
      <c r="B45" s="56"/>
      <c r="C45" s="56"/>
      <c r="D45" s="56"/>
      <c r="E45" s="56"/>
      <c r="F45" s="56"/>
      <c r="G45" s="53"/>
      <c r="H45" s="53"/>
    </row>
    <row r="46" spans="1:8">
      <c r="A46" s="53"/>
      <c r="B46" s="53"/>
      <c r="C46" s="53"/>
      <c r="D46" s="53"/>
      <c r="E46" s="53"/>
      <c r="F46" s="53"/>
      <c r="G46" s="53"/>
      <c r="H46" s="53"/>
    </row>
    <row r="47" spans="1:8">
      <c r="A47" s="53"/>
      <c r="B47" s="53"/>
      <c r="C47" s="53"/>
      <c r="D47" s="53"/>
      <c r="E47" s="53"/>
      <c r="F47" s="53"/>
      <c r="G47" s="53"/>
      <c r="H47" s="53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F6" sqref="F6"/>
    </sheetView>
  </sheetViews>
  <sheetFormatPr baseColWidth="10" defaultRowHeight="15"/>
  <cols>
    <col min="1" max="1" width="60.140625" bestFit="1" customWidth="1"/>
    <col min="2" max="11" width="19.7109375" customWidth="1"/>
  </cols>
  <sheetData>
    <row r="1" spans="1:12" ht="21">
      <c r="A1" s="35" t="s">
        <v>166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92"/>
    </row>
    <row r="2" spans="1:12">
      <c r="A2" s="36" t="s">
        <v>122</v>
      </c>
      <c r="B2" s="37"/>
      <c r="C2" s="37"/>
      <c r="D2" s="37"/>
      <c r="E2" s="37"/>
      <c r="F2" s="37"/>
      <c r="G2" s="37"/>
      <c r="H2" s="37"/>
      <c r="I2" s="37"/>
      <c r="J2" s="37"/>
      <c r="K2" s="38"/>
      <c r="L2" s="82"/>
    </row>
    <row r="3" spans="1:12">
      <c r="A3" s="39" t="s">
        <v>167</v>
      </c>
      <c r="B3" s="40"/>
      <c r="C3" s="40"/>
      <c r="D3" s="40"/>
      <c r="E3" s="40"/>
      <c r="F3" s="40"/>
      <c r="G3" s="40"/>
      <c r="H3" s="40"/>
      <c r="I3" s="40"/>
      <c r="J3" s="40"/>
      <c r="K3" s="41"/>
      <c r="L3" s="82"/>
    </row>
    <row r="4" spans="1:12">
      <c r="A4" s="42" t="s">
        <v>168</v>
      </c>
      <c r="B4" s="43"/>
      <c r="C4" s="43"/>
      <c r="D4" s="43"/>
      <c r="E4" s="43"/>
      <c r="F4" s="43"/>
      <c r="G4" s="43"/>
      <c r="H4" s="43"/>
      <c r="I4" s="43"/>
      <c r="J4" s="43"/>
      <c r="K4" s="44"/>
      <c r="L4" s="82"/>
    </row>
    <row r="5" spans="1:12">
      <c r="A5" s="39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1"/>
      <c r="L5" s="82"/>
    </row>
    <row r="6" spans="1:12" ht="180">
      <c r="A6" s="88" t="s">
        <v>169</v>
      </c>
      <c r="B6" s="88" t="s">
        <v>170</v>
      </c>
      <c r="C6" s="88" t="s">
        <v>171</v>
      </c>
      <c r="D6" s="88" t="s">
        <v>172</v>
      </c>
      <c r="E6" s="88" t="s">
        <v>173</v>
      </c>
      <c r="F6" s="88" t="s">
        <v>174</v>
      </c>
      <c r="G6" s="88" t="s">
        <v>175</v>
      </c>
      <c r="H6" s="88" t="s">
        <v>176</v>
      </c>
      <c r="I6" s="98" t="s">
        <v>177</v>
      </c>
      <c r="J6" s="98" t="s">
        <v>178</v>
      </c>
      <c r="K6" s="98" t="s">
        <v>179</v>
      </c>
      <c r="L6" s="82"/>
    </row>
    <row r="7" spans="1:12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2"/>
    </row>
    <row r="8" spans="1:12">
      <c r="A8" s="87" t="s">
        <v>180</v>
      </c>
      <c r="B8" s="97"/>
      <c r="C8" s="97"/>
      <c r="D8" s="97"/>
      <c r="E8" s="99">
        <v>0</v>
      </c>
      <c r="F8" s="97"/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82"/>
    </row>
    <row r="9" spans="1:12">
      <c r="A9" s="95" t="s">
        <v>181</v>
      </c>
      <c r="B9" s="93"/>
      <c r="C9" s="93"/>
      <c r="D9" s="93"/>
      <c r="E9" s="100"/>
      <c r="F9" s="91"/>
      <c r="G9" s="100"/>
      <c r="H9" s="100"/>
      <c r="I9" s="100"/>
      <c r="J9" s="100"/>
      <c r="K9" s="100">
        <v>0</v>
      </c>
      <c r="L9" s="86"/>
    </row>
    <row r="10" spans="1:12">
      <c r="A10" s="95" t="s">
        <v>182</v>
      </c>
      <c r="B10" s="93"/>
      <c r="C10" s="93"/>
      <c r="D10" s="93"/>
      <c r="E10" s="100"/>
      <c r="F10" s="91"/>
      <c r="G10" s="100"/>
      <c r="H10" s="100"/>
      <c r="I10" s="100"/>
      <c r="J10" s="100"/>
      <c r="K10" s="100">
        <v>0</v>
      </c>
      <c r="L10" s="86"/>
    </row>
    <row r="11" spans="1:12">
      <c r="A11" s="95" t="s">
        <v>183</v>
      </c>
      <c r="B11" s="93"/>
      <c r="C11" s="93"/>
      <c r="D11" s="93"/>
      <c r="E11" s="100"/>
      <c r="F11" s="91"/>
      <c r="G11" s="100"/>
      <c r="H11" s="100"/>
      <c r="I11" s="100"/>
      <c r="J11" s="100"/>
      <c r="K11" s="100">
        <v>0</v>
      </c>
      <c r="L11" s="86"/>
    </row>
    <row r="12" spans="1:12">
      <c r="A12" s="95" t="s">
        <v>184</v>
      </c>
      <c r="B12" s="93"/>
      <c r="C12" s="93"/>
      <c r="D12" s="93"/>
      <c r="E12" s="100"/>
      <c r="F12" s="91"/>
      <c r="G12" s="100"/>
      <c r="H12" s="100"/>
      <c r="I12" s="100"/>
      <c r="J12" s="100"/>
      <c r="K12" s="100">
        <v>0</v>
      </c>
      <c r="L12" s="86"/>
    </row>
    <row r="13" spans="1:12">
      <c r="A13" s="96" t="s">
        <v>150</v>
      </c>
      <c r="B13" s="94"/>
      <c r="C13" s="94"/>
      <c r="D13" s="94"/>
      <c r="E13" s="101"/>
      <c r="F13" s="89"/>
      <c r="G13" s="101"/>
      <c r="H13" s="101"/>
      <c r="I13" s="101"/>
      <c r="J13" s="101"/>
      <c r="K13" s="101"/>
      <c r="L13" s="82"/>
    </row>
    <row r="14" spans="1:12">
      <c r="A14" s="87" t="s">
        <v>185</v>
      </c>
      <c r="B14" s="97"/>
      <c r="C14" s="97"/>
      <c r="D14" s="97"/>
      <c r="E14" s="99">
        <v>0</v>
      </c>
      <c r="F14" s="97"/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82"/>
    </row>
    <row r="15" spans="1:12">
      <c r="A15" s="95" t="s">
        <v>186</v>
      </c>
      <c r="B15" s="93"/>
      <c r="C15" s="93"/>
      <c r="D15" s="93"/>
      <c r="E15" s="100"/>
      <c r="F15" s="91"/>
      <c r="G15" s="100"/>
      <c r="H15" s="100"/>
      <c r="I15" s="100"/>
      <c r="J15" s="100"/>
      <c r="K15" s="100">
        <v>0</v>
      </c>
      <c r="L15" s="86"/>
    </row>
    <row r="16" spans="1:12">
      <c r="A16" s="95" t="s">
        <v>187</v>
      </c>
      <c r="B16" s="93"/>
      <c r="C16" s="93"/>
      <c r="D16" s="93"/>
      <c r="E16" s="100"/>
      <c r="F16" s="91"/>
      <c r="G16" s="100"/>
      <c r="H16" s="100"/>
      <c r="I16" s="100"/>
      <c r="J16" s="100"/>
      <c r="K16" s="100">
        <v>0</v>
      </c>
      <c r="L16" s="86"/>
    </row>
    <row r="17" spans="1:11">
      <c r="A17" s="95" t="s">
        <v>188</v>
      </c>
      <c r="B17" s="93"/>
      <c r="C17" s="93"/>
      <c r="D17" s="93"/>
      <c r="E17" s="100"/>
      <c r="F17" s="91"/>
      <c r="G17" s="100"/>
      <c r="H17" s="100"/>
      <c r="I17" s="100"/>
      <c r="J17" s="100"/>
      <c r="K17" s="100">
        <v>0</v>
      </c>
    </row>
    <row r="18" spans="1:11">
      <c r="A18" s="95" t="s">
        <v>189</v>
      </c>
      <c r="B18" s="93"/>
      <c r="C18" s="93"/>
      <c r="D18" s="93"/>
      <c r="E18" s="100"/>
      <c r="F18" s="91"/>
      <c r="G18" s="100"/>
      <c r="H18" s="100"/>
      <c r="I18" s="100"/>
      <c r="J18" s="100"/>
      <c r="K18" s="100">
        <v>0</v>
      </c>
    </row>
    <row r="19" spans="1:11">
      <c r="A19" s="96" t="s">
        <v>150</v>
      </c>
      <c r="B19" s="94"/>
      <c r="C19" s="94"/>
      <c r="D19" s="94"/>
      <c r="E19" s="101"/>
      <c r="F19" s="89"/>
      <c r="G19" s="101"/>
      <c r="H19" s="101"/>
      <c r="I19" s="101"/>
      <c r="J19" s="101"/>
      <c r="K19" s="101"/>
    </row>
    <row r="20" spans="1:11">
      <c r="A20" s="87" t="s">
        <v>190</v>
      </c>
      <c r="B20" s="97"/>
      <c r="C20" s="97"/>
      <c r="D20" s="97"/>
      <c r="E20" s="99">
        <v>0</v>
      </c>
      <c r="F20" s="97"/>
      <c r="G20" s="99">
        <v>0</v>
      </c>
      <c r="H20" s="99">
        <v>0</v>
      </c>
      <c r="I20" s="99">
        <v>0</v>
      </c>
      <c r="J20" s="99">
        <v>0</v>
      </c>
      <c r="K20" s="99">
        <v>0</v>
      </c>
    </row>
    <row r="21" spans="1:11">
      <c r="A21" s="90"/>
      <c r="B21" s="85"/>
      <c r="C21" s="85"/>
      <c r="D21" s="85"/>
      <c r="E21" s="85"/>
      <c r="F21" s="85"/>
      <c r="G21" s="102"/>
      <c r="H21" s="102"/>
      <c r="I21" s="102"/>
      <c r="J21" s="102"/>
      <c r="K21" s="102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selection activeCell="A27" sqref="A27"/>
    </sheetView>
  </sheetViews>
  <sheetFormatPr baseColWidth="10" defaultRowHeight="15"/>
  <cols>
    <col min="1" max="1" width="89" bestFit="1" customWidth="1"/>
    <col min="2" max="4" width="18.5703125" customWidth="1"/>
  </cols>
  <sheetData>
    <row r="1" spans="1:11" ht="21">
      <c r="A1" s="35" t="s">
        <v>191</v>
      </c>
      <c r="B1" s="35"/>
      <c r="C1" s="35"/>
      <c r="D1" s="35"/>
      <c r="E1" s="112"/>
      <c r="F1" s="112"/>
      <c r="G1" s="112"/>
      <c r="H1" s="112"/>
      <c r="I1" s="112"/>
      <c r="J1" s="112"/>
      <c r="K1" s="112"/>
    </row>
    <row r="2" spans="1:11">
      <c r="A2" s="36" t="s">
        <v>122</v>
      </c>
      <c r="B2" s="37"/>
      <c r="C2" s="37"/>
      <c r="D2" s="38"/>
      <c r="E2" s="103"/>
      <c r="F2" s="103"/>
      <c r="G2" s="103"/>
      <c r="H2" s="103"/>
      <c r="I2" s="103"/>
      <c r="J2" s="103"/>
      <c r="K2" s="103"/>
    </row>
    <row r="3" spans="1:11">
      <c r="A3" s="39" t="s">
        <v>192</v>
      </c>
      <c r="B3" s="40"/>
      <c r="C3" s="40"/>
      <c r="D3" s="41"/>
      <c r="E3" s="103"/>
      <c r="F3" s="103"/>
      <c r="G3" s="103"/>
      <c r="H3" s="103"/>
      <c r="I3" s="103"/>
      <c r="J3" s="103"/>
      <c r="K3" s="103"/>
    </row>
    <row r="4" spans="1:11">
      <c r="A4" s="42" t="s">
        <v>168</v>
      </c>
      <c r="B4" s="43"/>
      <c r="C4" s="43"/>
      <c r="D4" s="44"/>
      <c r="E4" s="103"/>
      <c r="F4" s="103"/>
      <c r="G4" s="103"/>
      <c r="H4" s="103"/>
      <c r="I4" s="103"/>
      <c r="J4" s="103"/>
      <c r="K4" s="103"/>
    </row>
    <row r="5" spans="1:11">
      <c r="A5" s="45" t="s">
        <v>2</v>
      </c>
      <c r="B5" s="46"/>
      <c r="C5" s="46"/>
      <c r="D5" s="47"/>
      <c r="E5" s="103"/>
      <c r="F5" s="103"/>
      <c r="G5" s="103"/>
      <c r="H5" s="103"/>
      <c r="I5" s="103"/>
      <c r="J5" s="103"/>
      <c r="K5" s="103"/>
    </row>
    <row r="6" spans="1:1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30">
      <c r="A7" s="113" t="s">
        <v>4</v>
      </c>
      <c r="B7" s="104" t="s">
        <v>193</v>
      </c>
      <c r="C7" s="104" t="s">
        <v>194</v>
      </c>
      <c r="D7" s="104" t="s">
        <v>195</v>
      </c>
      <c r="E7" s="103"/>
      <c r="F7" s="103"/>
      <c r="G7" s="103"/>
      <c r="H7" s="103"/>
      <c r="I7" s="103"/>
      <c r="J7" s="103"/>
      <c r="K7" s="103"/>
    </row>
    <row r="8" spans="1:11">
      <c r="A8" s="107" t="s">
        <v>196</v>
      </c>
      <c r="B8" s="122">
        <v>409599739.13</v>
      </c>
      <c r="C8" s="122">
        <v>355725866.58999997</v>
      </c>
      <c r="D8" s="122">
        <v>352499499.70999998</v>
      </c>
      <c r="E8" s="103"/>
      <c r="F8" s="103"/>
      <c r="G8" s="103"/>
      <c r="H8" s="103"/>
      <c r="I8" s="103"/>
      <c r="J8" s="103"/>
      <c r="K8" s="103"/>
    </row>
    <row r="9" spans="1:11">
      <c r="A9" s="105" t="s">
        <v>197</v>
      </c>
      <c r="B9" s="137">
        <v>293658079.52999997</v>
      </c>
      <c r="C9" s="137">
        <v>255075734.72999999</v>
      </c>
      <c r="D9" s="137">
        <v>251849367.84999999</v>
      </c>
      <c r="E9" s="103"/>
      <c r="F9" s="103"/>
      <c r="G9" s="103"/>
      <c r="H9" s="103"/>
      <c r="I9" s="103"/>
      <c r="J9" s="103"/>
      <c r="K9" s="103"/>
    </row>
    <row r="10" spans="1:11">
      <c r="A10" s="105" t="s">
        <v>198</v>
      </c>
      <c r="B10" s="137">
        <v>115941659.59999999</v>
      </c>
      <c r="C10" s="137">
        <v>100650131.86</v>
      </c>
      <c r="D10" s="137">
        <v>100650131.86</v>
      </c>
      <c r="E10" s="103"/>
      <c r="F10" s="103"/>
      <c r="G10" s="103"/>
      <c r="H10" s="103"/>
      <c r="I10" s="103"/>
      <c r="J10" s="103"/>
      <c r="K10" s="103"/>
    </row>
    <row r="11" spans="1:11">
      <c r="A11" s="105" t="s">
        <v>199</v>
      </c>
      <c r="B11" s="123"/>
      <c r="C11" s="123"/>
      <c r="D11" s="123"/>
      <c r="E11" s="103"/>
      <c r="F11" s="103"/>
      <c r="G11" s="103"/>
      <c r="H11" s="103"/>
      <c r="I11" s="103"/>
      <c r="J11" s="103"/>
      <c r="K11" s="103"/>
    </row>
    <row r="12" spans="1:11">
      <c r="A12" s="111"/>
      <c r="B12" s="124"/>
      <c r="C12" s="124"/>
      <c r="D12" s="124"/>
      <c r="E12" s="103"/>
      <c r="F12" s="103"/>
      <c r="G12" s="103"/>
      <c r="H12" s="103"/>
      <c r="I12" s="103"/>
      <c r="J12" s="103"/>
      <c r="K12" s="103"/>
    </row>
    <row r="13" spans="1:11">
      <c r="A13" s="107" t="s">
        <v>200</v>
      </c>
      <c r="B13" s="122">
        <v>409599739.13</v>
      </c>
      <c r="C13" s="122">
        <v>306888135.87</v>
      </c>
      <c r="D13" s="122">
        <v>297857148.63999999</v>
      </c>
      <c r="E13" s="103"/>
      <c r="F13" s="103"/>
      <c r="G13" s="103"/>
      <c r="H13" s="103"/>
      <c r="I13" s="103"/>
      <c r="J13" s="103"/>
      <c r="K13" s="103"/>
    </row>
    <row r="14" spans="1:11">
      <c r="A14" s="105" t="s">
        <v>201</v>
      </c>
      <c r="B14" s="137">
        <v>293658079.52999997</v>
      </c>
      <c r="C14" s="137">
        <v>219075366.88999999</v>
      </c>
      <c r="D14" s="137">
        <v>214060626.43000001</v>
      </c>
      <c r="E14" s="103"/>
      <c r="F14" s="103"/>
      <c r="G14" s="103"/>
      <c r="H14" s="103"/>
      <c r="I14" s="103"/>
      <c r="J14" s="103"/>
      <c r="K14" s="103"/>
    </row>
    <row r="15" spans="1:11">
      <c r="A15" s="105" t="s">
        <v>202</v>
      </c>
      <c r="B15" s="137">
        <v>115941659.59999999</v>
      </c>
      <c r="C15" s="137">
        <v>87812768.980000004</v>
      </c>
      <c r="D15" s="137">
        <v>83796522.209999993</v>
      </c>
      <c r="E15" s="103"/>
      <c r="F15" s="103"/>
      <c r="G15" s="103"/>
      <c r="H15" s="103"/>
      <c r="I15" s="103"/>
      <c r="J15" s="103"/>
      <c r="K15" s="103"/>
    </row>
    <row r="16" spans="1:11">
      <c r="A16" s="111"/>
      <c r="B16" s="124"/>
      <c r="C16" s="124"/>
      <c r="D16" s="124"/>
      <c r="E16" s="103"/>
      <c r="F16" s="103"/>
      <c r="G16" s="103"/>
      <c r="H16" s="103"/>
      <c r="I16" s="103"/>
      <c r="J16" s="103"/>
      <c r="K16" s="103"/>
    </row>
    <row r="17" spans="1:4">
      <c r="A17" s="107" t="s">
        <v>203</v>
      </c>
      <c r="B17" s="125">
        <v>0</v>
      </c>
      <c r="C17" s="122">
        <v>25345354.759999998</v>
      </c>
      <c r="D17" s="122">
        <v>25345354.759999998</v>
      </c>
    </row>
    <row r="18" spans="1:4">
      <c r="A18" s="105" t="s">
        <v>204</v>
      </c>
      <c r="B18" s="126">
        <v>0</v>
      </c>
      <c r="C18" s="137">
        <v>16581744.74</v>
      </c>
      <c r="D18" s="137">
        <v>16581744.74</v>
      </c>
    </row>
    <row r="19" spans="1:4">
      <c r="A19" s="105" t="s">
        <v>205</v>
      </c>
      <c r="B19" s="126">
        <v>0</v>
      </c>
      <c r="C19" s="137">
        <v>8763610.0199999996</v>
      </c>
      <c r="D19" s="127">
        <v>8763610.0199999996</v>
      </c>
    </row>
    <row r="20" spans="1:4">
      <c r="A20" s="111"/>
      <c r="B20" s="124"/>
      <c r="C20" s="124"/>
      <c r="D20" s="124"/>
    </row>
    <row r="21" spans="1:4">
      <c r="A21" s="107" t="s">
        <v>206</v>
      </c>
      <c r="B21" s="122">
        <v>0</v>
      </c>
      <c r="C21" s="122">
        <v>74183085.479999959</v>
      </c>
      <c r="D21" s="122">
        <v>79987705.829999983</v>
      </c>
    </row>
    <row r="22" spans="1:4">
      <c r="A22" s="107"/>
      <c r="B22" s="124"/>
      <c r="C22" s="124"/>
      <c r="D22" s="124"/>
    </row>
    <row r="23" spans="1:4">
      <c r="A23" s="107" t="s">
        <v>207</v>
      </c>
      <c r="B23" s="122">
        <v>0</v>
      </c>
      <c r="C23" s="122">
        <v>74183085.479999959</v>
      </c>
      <c r="D23" s="122">
        <v>79987705.829999983</v>
      </c>
    </row>
    <row r="24" spans="1:4">
      <c r="A24" s="107"/>
      <c r="B24" s="128"/>
      <c r="C24" s="128"/>
      <c r="D24" s="128"/>
    </row>
    <row r="25" spans="1:4" ht="30">
      <c r="A25" s="114" t="s">
        <v>208</v>
      </c>
      <c r="B25" s="122">
        <v>0</v>
      </c>
      <c r="C25" s="122">
        <v>48837730.719999962</v>
      </c>
      <c r="D25" s="122">
        <v>54642351.069999985</v>
      </c>
    </row>
    <row r="26" spans="1:4">
      <c r="A26" s="115"/>
      <c r="B26" s="120"/>
      <c r="C26" s="120"/>
      <c r="D26" s="120"/>
    </row>
    <row r="27" spans="1:4">
      <c r="A27" s="110"/>
      <c r="B27" s="103"/>
      <c r="C27" s="103"/>
      <c r="D27" s="103"/>
    </row>
    <row r="28" spans="1:4">
      <c r="A28" s="113" t="s">
        <v>209</v>
      </c>
      <c r="B28" s="104" t="s">
        <v>210</v>
      </c>
      <c r="C28" s="104" t="s">
        <v>194</v>
      </c>
      <c r="D28" s="104" t="s">
        <v>211</v>
      </c>
    </row>
    <row r="29" spans="1:4">
      <c r="A29" s="107" t="s">
        <v>212</v>
      </c>
      <c r="B29" s="129">
        <v>2834800</v>
      </c>
      <c r="C29" s="129">
        <v>1501474.03</v>
      </c>
      <c r="D29" s="129">
        <v>1501474.03</v>
      </c>
    </row>
    <row r="30" spans="1:4">
      <c r="A30" s="105" t="s">
        <v>213</v>
      </c>
      <c r="B30" s="140">
        <v>0</v>
      </c>
      <c r="C30" s="140">
        <v>0</v>
      </c>
      <c r="D30" s="140">
        <v>0</v>
      </c>
    </row>
    <row r="31" spans="1:4">
      <c r="A31" s="105" t="s">
        <v>214</v>
      </c>
      <c r="B31" s="140">
        <v>2834800</v>
      </c>
      <c r="C31" s="140">
        <v>1501474.03</v>
      </c>
      <c r="D31" s="140">
        <v>1501474.03</v>
      </c>
    </row>
    <row r="32" spans="1:4">
      <c r="A32" s="106"/>
      <c r="B32" s="131"/>
      <c r="C32" s="131"/>
      <c r="D32" s="131"/>
    </row>
    <row r="33" spans="1:4">
      <c r="A33" s="107" t="s">
        <v>215</v>
      </c>
      <c r="B33" s="129">
        <v>2834800</v>
      </c>
      <c r="C33" s="129">
        <v>50339204.749999963</v>
      </c>
      <c r="D33" s="129">
        <v>56143825.099999987</v>
      </c>
    </row>
    <row r="34" spans="1:4">
      <c r="A34" s="108"/>
      <c r="B34" s="121"/>
      <c r="C34" s="121"/>
      <c r="D34" s="121"/>
    </row>
    <row r="35" spans="1:4">
      <c r="A35" s="110"/>
      <c r="B35" s="103"/>
      <c r="C35" s="103"/>
      <c r="D35" s="103"/>
    </row>
    <row r="36" spans="1:4" ht="30">
      <c r="A36" s="113" t="s">
        <v>209</v>
      </c>
      <c r="B36" s="104" t="s">
        <v>216</v>
      </c>
      <c r="C36" s="104" t="s">
        <v>194</v>
      </c>
      <c r="D36" s="104" t="s">
        <v>195</v>
      </c>
    </row>
    <row r="37" spans="1:4">
      <c r="A37" s="107" t="s">
        <v>217</v>
      </c>
      <c r="B37" s="129">
        <v>0</v>
      </c>
      <c r="C37" s="129">
        <v>0</v>
      </c>
      <c r="D37" s="129">
        <v>0</v>
      </c>
    </row>
    <row r="38" spans="1:4">
      <c r="A38" s="105" t="s">
        <v>218</v>
      </c>
      <c r="B38" s="130"/>
      <c r="C38" s="130"/>
      <c r="D38" s="130"/>
    </row>
    <row r="39" spans="1:4">
      <c r="A39" s="105" t="s">
        <v>219</v>
      </c>
      <c r="B39" s="130"/>
      <c r="C39" s="130"/>
      <c r="D39" s="130"/>
    </row>
    <row r="40" spans="1:4">
      <c r="A40" s="107" t="s">
        <v>220</v>
      </c>
      <c r="B40" s="129">
        <v>3182268</v>
      </c>
      <c r="C40" s="129">
        <v>2386701</v>
      </c>
      <c r="D40" s="129">
        <v>2386701</v>
      </c>
    </row>
    <row r="41" spans="1:4">
      <c r="A41" s="105" t="s">
        <v>221</v>
      </c>
      <c r="B41" s="140">
        <v>0</v>
      </c>
      <c r="C41" s="140">
        <v>0</v>
      </c>
      <c r="D41" s="140">
        <v>0</v>
      </c>
    </row>
    <row r="42" spans="1:4">
      <c r="A42" s="105" t="s">
        <v>222</v>
      </c>
      <c r="B42" s="140">
        <v>3182268</v>
      </c>
      <c r="C42" s="140">
        <v>2386701</v>
      </c>
      <c r="D42" s="140">
        <v>2386701</v>
      </c>
    </row>
    <row r="43" spans="1:4">
      <c r="A43" s="106"/>
      <c r="B43" s="131"/>
      <c r="C43" s="131"/>
      <c r="D43" s="131"/>
    </row>
    <row r="44" spans="1:4">
      <c r="A44" s="107" t="s">
        <v>223</v>
      </c>
      <c r="B44" s="129">
        <v>-3182268</v>
      </c>
      <c r="C44" s="129">
        <v>-2386701</v>
      </c>
      <c r="D44" s="129">
        <v>-2386701</v>
      </c>
    </row>
    <row r="45" spans="1:4">
      <c r="A45" s="119"/>
      <c r="B45" s="132"/>
      <c r="C45" s="132"/>
      <c r="D45" s="132"/>
    </row>
    <row r="46" spans="1:4">
      <c r="A46" s="103"/>
      <c r="B46" s="103"/>
      <c r="C46" s="103"/>
      <c r="D46" s="103"/>
    </row>
    <row r="47" spans="1:4" ht="30">
      <c r="A47" s="113" t="s">
        <v>209</v>
      </c>
      <c r="B47" s="104" t="s">
        <v>216</v>
      </c>
      <c r="C47" s="104" t="s">
        <v>194</v>
      </c>
      <c r="D47" s="104" t="s">
        <v>195</v>
      </c>
    </row>
    <row r="48" spans="1:4">
      <c r="A48" s="116" t="s">
        <v>224</v>
      </c>
      <c r="B48" s="138">
        <v>293658079.52999997</v>
      </c>
      <c r="C48" s="138">
        <v>255075734.72999999</v>
      </c>
      <c r="D48" s="138">
        <v>251849367.84999999</v>
      </c>
    </row>
    <row r="49" spans="1:4" ht="30">
      <c r="A49" s="117" t="s">
        <v>225</v>
      </c>
      <c r="B49" s="129">
        <v>0</v>
      </c>
      <c r="C49" s="129">
        <v>0</v>
      </c>
      <c r="D49" s="129">
        <v>0</v>
      </c>
    </row>
    <row r="50" spans="1:4">
      <c r="A50" s="118" t="s">
        <v>218</v>
      </c>
      <c r="B50" s="130"/>
      <c r="C50" s="130"/>
      <c r="D50" s="130"/>
    </row>
    <row r="51" spans="1:4">
      <c r="A51" s="118" t="s">
        <v>221</v>
      </c>
      <c r="B51" s="140">
        <v>0</v>
      </c>
      <c r="C51" s="140">
        <v>0</v>
      </c>
      <c r="D51" s="140">
        <v>0</v>
      </c>
    </row>
    <row r="52" spans="1:4">
      <c r="A52" s="106"/>
      <c r="B52" s="131"/>
      <c r="C52" s="131"/>
      <c r="D52" s="131"/>
    </row>
    <row r="53" spans="1:4">
      <c r="A53" s="105" t="s">
        <v>201</v>
      </c>
      <c r="B53" s="140">
        <v>293658079.52999997</v>
      </c>
      <c r="C53" s="140">
        <v>219075366.88999999</v>
      </c>
      <c r="D53" s="140">
        <v>214060626.43000001</v>
      </c>
    </row>
    <row r="54" spans="1:4">
      <c r="A54" s="106"/>
      <c r="B54" s="131"/>
      <c r="C54" s="131"/>
      <c r="D54" s="131"/>
    </row>
    <row r="55" spans="1:4">
      <c r="A55" s="105" t="s">
        <v>204</v>
      </c>
      <c r="B55" s="133"/>
      <c r="C55" s="140">
        <v>16581744.74</v>
      </c>
      <c r="D55" s="140">
        <v>16581744.74</v>
      </c>
    </row>
    <row r="56" spans="1:4">
      <c r="A56" s="106"/>
      <c r="B56" s="131"/>
      <c r="C56" s="131"/>
      <c r="D56" s="131"/>
    </row>
    <row r="57" spans="1:4" ht="30">
      <c r="A57" s="114" t="s">
        <v>226</v>
      </c>
      <c r="B57" s="129">
        <v>0</v>
      </c>
      <c r="C57" s="129">
        <v>52582112.580000006</v>
      </c>
      <c r="D57" s="129">
        <v>54370486.159999989</v>
      </c>
    </row>
    <row r="58" spans="1:4">
      <c r="A58" s="109"/>
      <c r="B58" s="134"/>
      <c r="C58" s="134"/>
      <c r="D58" s="134"/>
    </row>
    <row r="59" spans="1:4">
      <c r="A59" s="114" t="s">
        <v>227</v>
      </c>
      <c r="B59" s="129">
        <v>0</v>
      </c>
      <c r="C59" s="129">
        <v>52582112.580000006</v>
      </c>
      <c r="D59" s="129">
        <v>54370486.159999989</v>
      </c>
    </row>
    <row r="60" spans="1:4">
      <c r="A60" s="108"/>
      <c r="B60" s="132"/>
      <c r="C60" s="132"/>
      <c r="D60" s="132"/>
    </row>
    <row r="61" spans="1:4">
      <c r="A61" s="103"/>
      <c r="B61" s="103"/>
      <c r="C61" s="103"/>
      <c r="D61" s="103"/>
    </row>
    <row r="62" spans="1:4" ht="30">
      <c r="A62" s="113" t="s">
        <v>209</v>
      </c>
      <c r="B62" s="104" t="s">
        <v>216</v>
      </c>
      <c r="C62" s="104" t="s">
        <v>194</v>
      </c>
      <c r="D62" s="104" t="s">
        <v>195</v>
      </c>
    </row>
    <row r="63" spans="1:4">
      <c r="A63" s="116" t="s">
        <v>198</v>
      </c>
      <c r="B63" s="139">
        <v>115941659.59999999</v>
      </c>
      <c r="C63" s="139">
        <v>100650131.86</v>
      </c>
      <c r="D63" s="139">
        <v>100650131.86</v>
      </c>
    </row>
    <row r="64" spans="1:4" ht="30">
      <c r="A64" s="117" t="s">
        <v>228</v>
      </c>
      <c r="B64" s="122">
        <v>-3182268</v>
      </c>
      <c r="C64" s="122">
        <v>-2386701</v>
      </c>
      <c r="D64" s="122">
        <v>-2386701</v>
      </c>
    </row>
    <row r="65" spans="1:4">
      <c r="A65" s="118" t="s">
        <v>219</v>
      </c>
      <c r="B65" s="123"/>
      <c r="C65" s="123"/>
      <c r="D65" s="123"/>
    </row>
    <row r="66" spans="1:4">
      <c r="A66" s="118" t="s">
        <v>222</v>
      </c>
      <c r="B66" s="137">
        <v>3182268</v>
      </c>
      <c r="C66" s="137">
        <v>2386701</v>
      </c>
      <c r="D66" s="137">
        <v>2386701</v>
      </c>
    </row>
    <row r="67" spans="1:4">
      <c r="A67" s="106"/>
      <c r="B67" s="124"/>
      <c r="C67" s="124"/>
      <c r="D67" s="124"/>
    </row>
    <row r="68" spans="1:4">
      <c r="A68" s="105" t="s">
        <v>229</v>
      </c>
      <c r="B68" s="137">
        <v>115941659.59999999</v>
      </c>
      <c r="C68" s="137">
        <v>87812768.980000004</v>
      </c>
      <c r="D68" s="137">
        <v>83796522.209999993</v>
      </c>
    </row>
    <row r="69" spans="1:4">
      <c r="A69" s="106"/>
      <c r="B69" s="124"/>
      <c r="C69" s="124"/>
      <c r="D69" s="124"/>
    </row>
    <row r="70" spans="1:4">
      <c r="A70" s="105" t="s">
        <v>205</v>
      </c>
      <c r="B70" s="135">
        <v>0</v>
      </c>
      <c r="C70" s="137">
        <v>8763610.0199999996</v>
      </c>
      <c r="D70" s="137">
        <v>8763610.0199999996</v>
      </c>
    </row>
    <row r="71" spans="1:4">
      <c r="A71" s="106"/>
      <c r="B71" s="124"/>
      <c r="C71" s="124"/>
      <c r="D71" s="124"/>
    </row>
    <row r="72" spans="1:4" ht="30">
      <c r="A72" s="114" t="s">
        <v>230</v>
      </c>
      <c r="B72" s="122">
        <v>-3182268</v>
      </c>
      <c r="C72" s="122">
        <v>19214271.899999995</v>
      </c>
      <c r="D72" s="122">
        <v>23230518.670000006</v>
      </c>
    </row>
    <row r="73" spans="1:4">
      <c r="A73" s="106"/>
      <c r="B73" s="124"/>
      <c r="C73" s="124"/>
      <c r="D73" s="124"/>
    </row>
    <row r="74" spans="1:4" ht="30">
      <c r="A74" s="114" t="s">
        <v>231</v>
      </c>
      <c r="B74" s="122">
        <v>0</v>
      </c>
      <c r="C74" s="122">
        <v>21600972.899999995</v>
      </c>
      <c r="D74" s="122">
        <v>25617219.670000006</v>
      </c>
    </row>
    <row r="75" spans="1:4">
      <c r="A75" s="108"/>
      <c r="B75" s="136"/>
      <c r="C75" s="136"/>
      <c r="D75" s="136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A23" sqref="A23"/>
    </sheetView>
  </sheetViews>
  <sheetFormatPr baseColWidth="10" defaultRowHeight="15"/>
  <cols>
    <col min="1" max="1" width="84.5703125" bestFit="1" customWidth="1"/>
    <col min="2" max="2" width="15.140625" bestFit="1" customWidth="1"/>
    <col min="3" max="3" width="14.140625" bestFit="1" customWidth="1"/>
    <col min="4" max="6" width="15.140625" bestFit="1" customWidth="1"/>
    <col min="7" max="7" width="14.140625" bestFit="1" customWidth="1"/>
  </cols>
  <sheetData>
    <row r="1" spans="1:8" ht="21">
      <c r="A1" s="143" t="s">
        <v>232</v>
      </c>
      <c r="B1" s="143"/>
      <c r="C1" s="143"/>
      <c r="D1" s="143"/>
      <c r="E1" s="143"/>
      <c r="F1" s="143"/>
      <c r="G1" s="143"/>
      <c r="H1" s="158"/>
    </row>
    <row r="2" spans="1:8">
      <c r="A2" s="36" t="s">
        <v>122</v>
      </c>
      <c r="B2" s="37"/>
      <c r="C2" s="37"/>
      <c r="D2" s="37"/>
      <c r="E2" s="37"/>
      <c r="F2" s="37"/>
      <c r="G2" s="38"/>
      <c r="H2" s="145"/>
    </row>
    <row r="3" spans="1:8">
      <c r="A3" s="39" t="s">
        <v>233</v>
      </c>
      <c r="B3" s="40"/>
      <c r="C3" s="40"/>
      <c r="D3" s="40"/>
      <c r="E3" s="40"/>
      <c r="F3" s="40"/>
      <c r="G3" s="41"/>
      <c r="H3" s="145"/>
    </row>
    <row r="4" spans="1:8">
      <c r="A4" s="42" t="s">
        <v>168</v>
      </c>
      <c r="B4" s="43"/>
      <c r="C4" s="43"/>
      <c r="D4" s="43"/>
      <c r="E4" s="43"/>
      <c r="F4" s="43"/>
      <c r="G4" s="44"/>
      <c r="H4" s="145"/>
    </row>
    <row r="5" spans="1:8">
      <c r="A5" s="45" t="s">
        <v>2</v>
      </c>
      <c r="B5" s="46"/>
      <c r="C5" s="46"/>
      <c r="D5" s="46"/>
      <c r="E5" s="46"/>
      <c r="F5" s="46"/>
      <c r="G5" s="47"/>
      <c r="H5" s="145"/>
    </row>
    <row r="6" spans="1:8">
      <c r="A6" s="51" t="s">
        <v>234</v>
      </c>
      <c r="B6" s="142" t="s">
        <v>235</v>
      </c>
      <c r="C6" s="142"/>
      <c r="D6" s="142"/>
      <c r="E6" s="142"/>
      <c r="F6" s="142"/>
      <c r="G6" s="142" t="s">
        <v>236</v>
      </c>
      <c r="H6" s="145"/>
    </row>
    <row r="7" spans="1:8" ht="30">
      <c r="A7" s="52"/>
      <c r="B7" s="149" t="s">
        <v>237</v>
      </c>
      <c r="C7" s="148" t="s">
        <v>238</v>
      </c>
      <c r="D7" s="149" t="s">
        <v>239</v>
      </c>
      <c r="E7" s="149" t="s">
        <v>194</v>
      </c>
      <c r="F7" s="149" t="s">
        <v>240</v>
      </c>
      <c r="G7" s="142"/>
      <c r="H7" s="145"/>
    </row>
    <row r="8" spans="1:8">
      <c r="A8" s="151" t="s">
        <v>241</v>
      </c>
      <c r="B8" s="162"/>
      <c r="C8" s="162"/>
      <c r="D8" s="162"/>
      <c r="E8" s="162"/>
      <c r="F8" s="162"/>
      <c r="G8" s="162"/>
      <c r="H8" s="145"/>
    </row>
    <row r="9" spans="1:8">
      <c r="A9" s="152" t="s">
        <v>242</v>
      </c>
      <c r="B9" s="170">
        <v>58260772.530000001</v>
      </c>
      <c r="C9" s="170">
        <v>11285339.960000001</v>
      </c>
      <c r="D9" s="163">
        <v>69546112.49000001</v>
      </c>
      <c r="E9" s="170">
        <v>59432139.850000001</v>
      </c>
      <c r="F9" s="170">
        <v>58619671.369999997</v>
      </c>
      <c r="G9" s="163">
        <v>358898.83999999613</v>
      </c>
      <c r="H9" s="146"/>
    </row>
    <row r="10" spans="1:8">
      <c r="A10" s="152" t="s">
        <v>243</v>
      </c>
      <c r="B10" s="170">
        <v>0</v>
      </c>
      <c r="C10" s="170">
        <v>0</v>
      </c>
      <c r="D10" s="163">
        <v>0</v>
      </c>
      <c r="E10" s="170">
        <v>0</v>
      </c>
      <c r="F10" s="170">
        <v>0</v>
      </c>
      <c r="G10" s="163">
        <v>0</v>
      </c>
      <c r="H10" s="145"/>
    </row>
    <row r="11" spans="1:8">
      <c r="A11" s="152" t="s">
        <v>244</v>
      </c>
      <c r="B11" s="170">
        <v>177000</v>
      </c>
      <c r="C11" s="170">
        <v>192500</v>
      </c>
      <c r="D11" s="163">
        <v>369500</v>
      </c>
      <c r="E11" s="170">
        <v>366077.54</v>
      </c>
      <c r="F11" s="170">
        <v>351806.54</v>
      </c>
      <c r="G11" s="163">
        <v>174806.53999999998</v>
      </c>
      <c r="H11" s="145"/>
    </row>
    <row r="12" spans="1:8">
      <c r="A12" s="152" t="s">
        <v>245</v>
      </c>
      <c r="B12" s="170">
        <v>47801745.420000002</v>
      </c>
      <c r="C12" s="170">
        <v>4126110.27</v>
      </c>
      <c r="D12" s="163">
        <v>51927855.690000005</v>
      </c>
      <c r="E12" s="170">
        <v>35935070.68</v>
      </c>
      <c r="F12" s="170">
        <v>33813809.890000001</v>
      </c>
      <c r="G12" s="163">
        <v>-13987935.530000001</v>
      </c>
      <c r="H12" s="145"/>
    </row>
    <row r="13" spans="1:8">
      <c r="A13" s="152" t="s">
        <v>246</v>
      </c>
      <c r="B13" s="170">
        <v>254613.99</v>
      </c>
      <c r="C13" s="170">
        <v>3603151.03</v>
      </c>
      <c r="D13" s="163">
        <v>3857765.0199999996</v>
      </c>
      <c r="E13" s="170">
        <v>3033891.18</v>
      </c>
      <c r="F13" s="170">
        <v>3029541.18</v>
      </c>
      <c r="G13" s="163">
        <v>2774927.1900000004</v>
      </c>
      <c r="H13" s="145"/>
    </row>
    <row r="14" spans="1:8">
      <c r="A14" s="152" t="s">
        <v>247</v>
      </c>
      <c r="B14" s="170">
        <v>5680231.3700000001</v>
      </c>
      <c r="C14" s="170">
        <v>2903860</v>
      </c>
      <c r="D14" s="163">
        <v>8584091.370000001</v>
      </c>
      <c r="E14" s="170">
        <v>4653932.92</v>
      </c>
      <c r="F14" s="170">
        <v>4379916.3099999996</v>
      </c>
      <c r="G14" s="163">
        <v>-1300315.0600000005</v>
      </c>
      <c r="H14" s="145"/>
    </row>
    <row r="15" spans="1:8">
      <c r="A15" s="152" t="s">
        <v>248</v>
      </c>
      <c r="B15" s="170">
        <v>0</v>
      </c>
      <c r="C15" s="170">
        <v>0</v>
      </c>
      <c r="D15" s="163">
        <v>0</v>
      </c>
      <c r="E15" s="170">
        <v>0</v>
      </c>
      <c r="F15" s="170">
        <v>0</v>
      </c>
      <c r="G15" s="163">
        <v>0</v>
      </c>
      <c r="H15" s="145"/>
    </row>
    <row r="16" spans="1:8">
      <c r="A16" s="147" t="s">
        <v>249</v>
      </c>
      <c r="B16" s="163">
        <v>173295880.38</v>
      </c>
      <c r="C16" s="163">
        <v>12199108.800000001</v>
      </c>
      <c r="D16" s="163">
        <v>185494989.18000001</v>
      </c>
      <c r="E16" s="163">
        <v>143857125.41</v>
      </c>
      <c r="F16" s="163">
        <v>143857125.41</v>
      </c>
      <c r="G16" s="163">
        <v>-29438754.969999999</v>
      </c>
      <c r="H16" s="145"/>
    </row>
    <row r="17" spans="1:8">
      <c r="A17" s="156" t="s">
        <v>250</v>
      </c>
      <c r="B17" s="170">
        <v>173295880.38</v>
      </c>
      <c r="C17" s="170">
        <v>12199108.800000001</v>
      </c>
      <c r="D17" s="163">
        <v>185494989.18000001</v>
      </c>
      <c r="E17" s="170">
        <v>143857125.41</v>
      </c>
      <c r="F17" s="170">
        <v>143857125.41</v>
      </c>
      <c r="G17" s="163">
        <v>-29438754.969999999</v>
      </c>
      <c r="H17" s="141"/>
    </row>
    <row r="18" spans="1:8">
      <c r="A18" s="156" t="s">
        <v>251</v>
      </c>
      <c r="B18" s="163"/>
      <c r="C18" s="163"/>
      <c r="D18" s="163">
        <v>0</v>
      </c>
      <c r="E18" s="163"/>
      <c r="F18" s="163"/>
      <c r="G18" s="163">
        <v>0</v>
      </c>
      <c r="H18" s="141"/>
    </row>
    <row r="19" spans="1:8">
      <c r="A19" s="156" t="s">
        <v>252</v>
      </c>
      <c r="B19" s="163"/>
      <c r="C19" s="163"/>
      <c r="D19" s="163">
        <v>0</v>
      </c>
      <c r="E19" s="163"/>
      <c r="F19" s="163"/>
      <c r="G19" s="163">
        <v>0</v>
      </c>
      <c r="H19" s="141"/>
    </row>
    <row r="20" spans="1:8">
      <c r="A20" s="156" t="s">
        <v>253</v>
      </c>
      <c r="B20" s="163"/>
      <c r="C20" s="163"/>
      <c r="D20" s="163">
        <v>0</v>
      </c>
      <c r="E20" s="163"/>
      <c r="F20" s="163"/>
      <c r="G20" s="163">
        <v>0</v>
      </c>
      <c r="H20" s="141"/>
    </row>
    <row r="21" spans="1:8">
      <c r="A21" s="156" t="s">
        <v>254</v>
      </c>
      <c r="B21" s="163"/>
      <c r="C21" s="163"/>
      <c r="D21" s="163">
        <v>0</v>
      </c>
      <c r="E21" s="163"/>
      <c r="F21" s="163"/>
      <c r="G21" s="163">
        <v>0</v>
      </c>
      <c r="H21" s="141"/>
    </row>
    <row r="22" spans="1:8">
      <c r="A22" s="156" t="s">
        <v>255</v>
      </c>
      <c r="B22" s="163"/>
      <c r="C22" s="163"/>
      <c r="D22" s="163">
        <v>0</v>
      </c>
      <c r="E22" s="163"/>
      <c r="F22" s="163"/>
      <c r="G22" s="163">
        <v>0</v>
      </c>
      <c r="H22" s="141"/>
    </row>
    <row r="23" spans="1:8">
      <c r="A23" s="156" t="s">
        <v>256</v>
      </c>
      <c r="B23" s="163"/>
      <c r="C23" s="163"/>
      <c r="D23" s="163">
        <v>0</v>
      </c>
      <c r="E23" s="163"/>
      <c r="F23" s="163"/>
      <c r="G23" s="163">
        <v>0</v>
      </c>
      <c r="H23" s="141"/>
    </row>
    <row r="24" spans="1:8">
      <c r="A24" s="156" t="s">
        <v>257</v>
      </c>
      <c r="B24" s="163"/>
      <c r="C24" s="163"/>
      <c r="D24" s="163">
        <v>0</v>
      </c>
      <c r="E24" s="163"/>
      <c r="F24" s="163"/>
      <c r="G24" s="163">
        <v>0</v>
      </c>
      <c r="H24" s="141"/>
    </row>
    <row r="25" spans="1:8">
      <c r="A25" s="156" t="s">
        <v>258</v>
      </c>
      <c r="B25" s="163"/>
      <c r="C25" s="163"/>
      <c r="D25" s="163">
        <v>0</v>
      </c>
      <c r="E25" s="163"/>
      <c r="F25" s="163"/>
      <c r="G25" s="163">
        <v>0</v>
      </c>
      <c r="H25" s="141"/>
    </row>
    <row r="26" spans="1:8">
      <c r="A26" s="156" t="s">
        <v>259</v>
      </c>
      <c r="B26" s="163"/>
      <c r="C26" s="163"/>
      <c r="D26" s="163">
        <v>0</v>
      </c>
      <c r="E26" s="163"/>
      <c r="F26" s="163"/>
      <c r="G26" s="163">
        <v>0</v>
      </c>
      <c r="H26" s="141"/>
    </row>
    <row r="27" spans="1:8">
      <c r="A27" s="156" t="s">
        <v>260</v>
      </c>
      <c r="B27" s="163"/>
      <c r="C27" s="163"/>
      <c r="D27" s="163">
        <v>0</v>
      </c>
      <c r="E27" s="163"/>
      <c r="F27" s="163"/>
      <c r="G27" s="163">
        <v>0</v>
      </c>
      <c r="H27" s="141"/>
    </row>
    <row r="28" spans="1:8">
      <c r="A28" s="152" t="s">
        <v>261</v>
      </c>
      <c r="B28" s="163">
        <v>5325835.84</v>
      </c>
      <c r="C28" s="163">
        <v>-3073582.84</v>
      </c>
      <c r="D28" s="163">
        <v>2252253</v>
      </c>
      <c r="E28" s="163">
        <v>3998206.59</v>
      </c>
      <c r="F28" s="163">
        <v>3998206.59</v>
      </c>
      <c r="G28" s="163">
        <v>-1327629.25</v>
      </c>
      <c r="H28" s="141"/>
    </row>
    <row r="29" spans="1:8">
      <c r="A29" s="156" t="s">
        <v>262</v>
      </c>
      <c r="B29" s="170">
        <v>5325835.84</v>
      </c>
      <c r="C29" s="170">
        <v>-3073582.84</v>
      </c>
      <c r="D29" s="163">
        <v>2252253</v>
      </c>
      <c r="E29" s="170">
        <v>3998206.59</v>
      </c>
      <c r="F29" s="170">
        <v>3998206.59</v>
      </c>
      <c r="G29" s="163">
        <v>-1327629.25</v>
      </c>
      <c r="H29" s="141"/>
    </row>
    <row r="30" spans="1:8">
      <c r="A30" s="156" t="s">
        <v>263</v>
      </c>
      <c r="B30" s="163"/>
      <c r="C30" s="163"/>
      <c r="D30" s="163">
        <v>0</v>
      </c>
      <c r="E30" s="163"/>
      <c r="F30" s="163"/>
      <c r="G30" s="163">
        <v>0</v>
      </c>
      <c r="H30" s="141"/>
    </row>
    <row r="31" spans="1:8">
      <c r="A31" s="156" t="s">
        <v>264</v>
      </c>
      <c r="B31" s="163"/>
      <c r="C31" s="163"/>
      <c r="D31" s="163">
        <v>0</v>
      </c>
      <c r="E31" s="163"/>
      <c r="F31" s="163"/>
      <c r="G31" s="163">
        <v>0</v>
      </c>
      <c r="H31" s="141"/>
    </row>
    <row r="32" spans="1:8">
      <c r="A32" s="156" t="s">
        <v>265</v>
      </c>
      <c r="B32" s="163"/>
      <c r="C32" s="163"/>
      <c r="D32" s="163">
        <v>0</v>
      </c>
      <c r="E32" s="163"/>
      <c r="F32" s="163"/>
      <c r="G32" s="163">
        <v>0</v>
      </c>
      <c r="H32" s="141"/>
    </row>
    <row r="33" spans="1:8">
      <c r="A33" s="156" t="s">
        <v>266</v>
      </c>
      <c r="B33" s="163"/>
      <c r="C33" s="163"/>
      <c r="D33" s="163">
        <v>0</v>
      </c>
      <c r="E33" s="163"/>
      <c r="F33" s="163"/>
      <c r="G33" s="163">
        <v>0</v>
      </c>
      <c r="H33" s="145"/>
    </row>
    <row r="34" spans="1:8">
      <c r="A34" s="152" t="s">
        <v>267</v>
      </c>
      <c r="B34" s="170">
        <v>0</v>
      </c>
      <c r="C34" s="170">
        <v>0</v>
      </c>
      <c r="D34" s="163">
        <v>0</v>
      </c>
      <c r="E34" s="170">
        <v>0</v>
      </c>
      <c r="F34" s="170">
        <v>0</v>
      </c>
      <c r="G34" s="163">
        <v>0</v>
      </c>
      <c r="H34" s="145"/>
    </row>
    <row r="35" spans="1:8">
      <c r="A35" s="152" t="s">
        <v>268</v>
      </c>
      <c r="B35" s="163">
        <v>2862000</v>
      </c>
      <c r="C35" s="163">
        <v>4032620</v>
      </c>
      <c r="D35" s="163">
        <v>6894620</v>
      </c>
      <c r="E35" s="163">
        <v>3799290.56</v>
      </c>
      <c r="F35" s="163">
        <v>3799290.56</v>
      </c>
      <c r="G35" s="163">
        <v>937290.56</v>
      </c>
      <c r="H35" s="145"/>
    </row>
    <row r="36" spans="1:8">
      <c r="A36" s="156" t="s">
        <v>269</v>
      </c>
      <c r="B36" s="170">
        <v>2862000</v>
      </c>
      <c r="C36" s="170">
        <v>4032620</v>
      </c>
      <c r="D36" s="163">
        <v>6894620</v>
      </c>
      <c r="E36" s="170">
        <v>3799290.56</v>
      </c>
      <c r="F36" s="170">
        <v>3799290.56</v>
      </c>
      <c r="G36" s="163">
        <v>937290.56</v>
      </c>
      <c r="H36" s="145"/>
    </row>
    <row r="37" spans="1:8">
      <c r="A37" s="152" t="s">
        <v>270</v>
      </c>
      <c r="B37" s="163">
        <v>0</v>
      </c>
      <c r="C37" s="163">
        <v>0</v>
      </c>
      <c r="D37" s="163">
        <v>0</v>
      </c>
      <c r="E37" s="163">
        <v>0</v>
      </c>
      <c r="F37" s="163">
        <v>0</v>
      </c>
      <c r="G37" s="163">
        <v>0</v>
      </c>
      <c r="H37" s="145"/>
    </row>
    <row r="38" spans="1:8">
      <c r="A38" s="156" t="s">
        <v>271</v>
      </c>
      <c r="B38" s="163"/>
      <c r="C38" s="163"/>
      <c r="D38" s="163">
        <v>0</v>
      </c>
      <c r="E38" s="163"/>
      <c r="F38" s="163"/>
      <c r="G38" s="163">
        <v>0</v>
      </c>
      <c r="H38" s="145"/>
    </row>
    <row r="39" spans="1:8">
      <c r="A39" s="156" t="s">
        <v>272</v>
      </c>
      <c r="B39" s="163"/>
      <c r="C39" s="163"/>
      <c r="D39" s="163">
        <v>0</v>
      </c>
      <c r="E39" s="163"/>
      <c r="F39" s="163"/>
      <c r="G39" s="163">
        <v>0</v>
      </c>
      <c r="H39" s="145"/>
    </row>
    <row r="40" spans="1:8">
      <c r="A40" s="153"/>
      <c r="B40" s="163"/>
      <c r="C40" s="163"/>
      <c r="D40" s="163"/>
      <c r="E40" s="163"/>
      <c r="F40" s="163"/>
      <c r="G40" s="163"/>
      <c r="H40" s="145"/>
    </row>
    <row r="41" spans="1:8">
      <c r="A41" s="154" t="s">
        <v>273</v>
      </c>
      <c r="B41" s="164">
        <v>293658079.52999997</v>
      </c>
      <c r="C41" s="164">
        <v>35269107.219999999</v>
      </c>
      <c r="D41" s="164">
        <v>328927186.75</v>
      </c>
      <c r="E41" s="164">
        <v>255075734.72999999</v>
      </c>
      <c r="F41" s="164">
        <v>251849367.84999999</v>
      </c>
      <c r="G41" s="164">
        <v>-41808711.68</v>
      </c>
      <c r="H41" s="145"/>
    </row>
    <row r="42" spans="1:8">
      <c r="A42" s="154" t="s">
        <v>274</v>
      </c>
      <c r="B42" s="165"/>
      <c r="C42" s="165"/>
      <c r="D42" s="165"/>
      <c r="E42" s="165"/>
      <c r="F42" s="165"/>
      <c r="G42" s="164">
        <v>0</v>
      </c>
      <c r="H42" s="146"/>
    </row>
    <row r="43" spans="1:8">
      <c r="A43" s="153"/>
      <c r="B43" s="166"/>
      <c r="C43" s="166"/>
      <c r="D43" s="166"/>
      <c r="E43" s="166"/>
      <c r="F43" s="166"/>
      <c r="G43" s="166"/>
      <c r="H43" s="145"/>
    </row>
    <row r="44" spans="1:8">
      <c r="A44" s="154" t="s">
        <v>275</v>
      </c>
      <c r="B44" s="166"/>
      <c r="C44" s="166"/>
      <c r="D44" s="166"/>
      <c r="E44" s="166"/>
      <c r="F44" s="166"/>
      <c r="G44" s="166"/>
      <c r="H44" s="145"/>
    </row>
    <row r="45" spans="1:8">
      <c r="A45" s="152" t="s">
        <v>276</v>
      </c>
      <c r="B45" s="163">
        <v>115941659.60000001</v>
      </c>
      <c r="C45" s="163">
        <v>-1019474.6</v>
      </c>
      <c r="D45" s="163">
        <v>114922185</v>
      </c>
      <c r="E45" s="163">
        <v>80846064</v>
      </c>
      <c r="F45" s="163">
        <v>80846064</v>
      </c>
      <c r="G45" s="163">
        <v>-35095595.600000009</v>
      </c>
      <c r="H45" s="145"/>
    </row>
    <row r="46" spans="1:8">
      <c r="A46" s="157" t="s">
        <v>277</v>
      </c>
      <c r="B46" s="163"/>
      <c r="C46" s="163"/>
      <c r="D46" s="163">
        <v>0</v>
      </c>
      <c r="E46" s="163"/>
      <c r="F46" s="163"/>
      <c r="G46" s="163">
        <v>0</v>
      </c>
      <c r="H46" s="145"/>
    </row>
    <row r="47" spans="1:8">
      <c r="A47" s="157" t="s">
        <v>278</v>
      </c>
      <c r="B47" s="163"/>
      <c r="C47" s="163"/>
      <c r="D47" s="163">
        <v>0</v>
      </c>
      <c r="E47" s="163"/>
      <c r="F47" s="163"/>
      <c r="G47" s="163">
        <v>0</v>
      </c>
      <c r="H47" s="145"/>
    </row>
    <row r="48" spans="1:8">
      <c r="A48" s="157" t="s">
        <v>279</v>
      </c>
      <c r="B48" s="170">
        <v>31828881.760000002</v>
      </c>
      <c r="C48" s="170">
        <v>-94298.76</v>
      </c>
      <c r="D48" s="163">
        <v>31734583</v>
      </c>
      <c r="E48" s="170">
        <v>25387664</v>
      </c>
      <c r="F48" s="170">
        <v>25387664</v>
      </c>
      <c r="G48" s="163">
        <v>-6441217.7600000016</v>
      </c>
      <c r="H48" s="145"/>
    </row>
    <row r="49" spans="1:8" ht="30">
      <c r="A49" s="157" t="s">
        <v>280</v>
      </c>
      <c r="B49" s="170">
        <v>84112777.840000004</v>
      </c>
      <c r="C49" s="170">
        <v>-925175.84</v>
      </c>
      <c r="D49" s="163">
        <v>83187602</v>
      </c>
      <c r="E49" s="170">
        <v>55458400</v>
      </c>
      <c r="F49" s="170">
        <v>55458400</v>
      </c>
      <c r="G49" s="163">
        <v>-28654377.840000004</v>
      </c>
      <c r="H49" s="141"/>
    </row>
    <row r="50" spans="1:8">
      <c r="A50" s="157" t="s">
        <v>281</v>
      </c>
      <c r="B50" s="163"/>
      <c r="C50" s="163"/>
      <c r="D50" s="163">
        <v>0</v>
      </c>
      <c r="E50" s="163"/>
      <c r="F50" s="163"/>
      <c r="G50" s="163">
        <v>0</v>
      </c>
      <c r="H50" s="141"/>
    </row>
    <row r="51" spans="1:8">
      <c r="A51" s="157" t="s">
        <v>282</v>
      </c>
      <c r="B51" s="163"/>
      <c r="C51" s="163"/>
      <c r="D51" s="163">
        <v>0</v>
      </c>
      <c r="E51" s="163"/>
      <c r="F51" s="163"/>
      <c r="G51" s="163">
        <v>0</v>
      </c>
      <c r="H51" s="141"/>
    </row>
    <row r="52" spans="1:8" ht="30">
      <c r="A52" s="150" t="s">
        <v>283</v>
      </c>
      <c r="B52" s="163"/>
      <c r="C52" s="163"/>
      <c r="D52" s="163">
        <v>0</v>
      </c>
      <c r="E52" s="163"/>
      <c r="F52" s="163"/>
      <c r="G52" s="163">
        <v>0</v>
      </c>
      <c r="H52" s="141"/>
    </row>
    <row r="53" spans="1:8">
      <c r="A53" s="156" t="s">
        <v>284</v>
      </c>
      <c r="B53" s="163"/>
      <c r="C53" s="163"/>
      <c r="D53" s="163">
        <v>0</v>
      </c>
      <c r="E53" s="163"/>
      <c r="F53" s="163"/>
      <c r="G53" s="163">
        <v>0</v>
      </c>
      <c r="H53" s="141"/>
    </row>
    <row r="54" spans="1:8">
      <c r="A54" s="152" t="s">
        <v>285</v>
      </c>
      <c r="B54" s="163">
        <v>0</v>
      </c>
      <c r="C54" s="163">
        <v>19150259.989999998</v>
      </c>
      <c r="D54" s="163">
        <v>19150259.989999998</v>
      </c>
      <c r="E54" s="163">
        <v>19804067.859999999</v>
      </c>
      <c r="F54" s="163">
        <v>19804067.859999999</v>
      </c>
      <c r="G54" s="163">
        <v>19804067.859999999</v>
      </c>
      <c r="H54" s="141"/>
    </row>
    <row r="55" spans="1:8">
      <c r="A55" s="150" t="s">
        <v>286</v>
      </c>
      <c r="B55" s="163"/>
      <c r="C55" s="163"/>
      <c r="D55" s="163">
        <v>0</v>
      </c>
      <c r="E55" s="163"/>
      <c r="F55" s="163"/>
      <c r="G55" s="163">
        <v>0</v>
      </c>
      <c r="H55" s="141"/>
    </row>
    <row r="56" spans="1:8">
      <c r="A56" s="157" t="s">
        <v>287</v>
      </c>
      <c r="B56" s="163"/>
      <c r="C56" s="163"/>
      <c r="D56" s="163">
        <v>0</v>
      </c>
      <c r="E56" s="163"/>
      <c r="F56" s="163"/>
      <c r="G56" s="163">
        <v>0</v>
      </c>
      <c r="H56" s="141"/>
    </row>
    <row r="57" spans="1:8">
      <c r="A57" s="157" t="s">
        <v>288</v>
      </c>
      <c r="B57" s="163"/>
      <c r="C57" s="163"/>
      <c r="D57" s="163">
        <v>0</v>
      </c>
      <c r="E57" s="163"/>
      <c r="F57" s="163"/>
      <c r="G57" s="163">
        <v>0</v>
      </c>
      <c r="H57" s="141"/>
    </row>
    <row r="58" spans="1:8">
      <c r="A58" s="150" t="s">
        <v>289</v>
      </c>
      <c r="B58" s="170">
        <v>0</v>
      </c>
      <c r="C58" s="170">
        <v>19150259.989999998</v>
      </c>
      <c r="D58" s="163">
        <v>19150259.989999998</v>
      </c>
      <c r="E58" s="170">
        <v>19804067.859999999</v>
      </c>
      <c r="F58" s="170">
        <v>19804067.859999999</v>
      </c>
      <c r="G58" s="163">
        <v>19804067.859999999</v>
      </c>
      <c r="H58" s="141"/>
    </row>
    <row r="59" spans="1:8">
      <c r="A59" s="152" t="s">
        <v>290</v>
      </c>
      <c r="B59" s="163">
        <v>0</v>
      </c>
      <c r="C59" s="163">
        <v>0</v>
      </c>
      <c r="D59" s="163">
        <v>0</v>
      </c>
      <c r="E59" s="163">
        <v>0</v>
      </c>
      <c r="F59" s="163">
        <v>0</v>
      </c>
      <c r="G59" s="163">
        <v>0</v>
      </c>
      <c r="H59" s="141"/>
    </row>
    <row r="60" spans="1:8" ht="30">
      <c r="A60" s="157" t="s">
        <v>291</v>
      </c>
      <c r="B60" s="163"/>
      <c r="C60" s="163"/>
      <c r="D60" s="163">
        <v>0</v>
      </c>
      <c r="E60" s="163"/>
      <c r="F60" s="163"/>
      <c r="G60" s="163">
        <v>0</v>
      </c>
      <c r="H60" s="141"/>
    </row>
    <row r="61" spans="1:8">
      <c r="A61" s="157" t="s">
        <v>292</v>
      </c>
      <c r="B61" s="163"/>
      <c r="C61" s="163"/>
      <c r="D61" s="163">
        <v>0</v>
      </c>
      <c r="E61" s="163"/>
      <c r="F61" s="163"/>
      <c r="G61" s="163">
        <v>0</v>
      </c>
      <c r="H61" s="141"/>
    </row>
    <row r="62" spans="1:8">
      <c r="A62" s="152" t="s">
        <v>293</v>
      </c>
      <c r="B62" s="163"/>
      <c r="C62" s="163"/>
      <c r="D62" s="163">
        <v>0</v>
      </c>
      <c r="E62" s="163"/>
      <c r="F62" s="163"/>
      <c r="G62" s="163">
        <v>0</v>
      </c>
      <c r="H62" s="141"/>
    </row>
    <row r="63" spans="1:8">
      <c r="A63" s="152" t="s">
        <v>294</v>
      </c>
      <c r="B63" s="163"/>
      <c r="C63" s="163"/>
      <c r="D63" s="163">
        <v>0</v>
      </c>
      <c r="E63" s="163"/>
      <c r="F63" s="163"/>
      <c r="G63" s="163">
        <v>0</v>
      </c>
      <c r="H63" s="141"/>
    </row>
    <row r="64" spans="1:8">
      <c r="A64" s="153"/>
      <c r="B64" s="166"/>
      <c r="C64" s="166"/>
      <c r="D64" s="166"/>
      <c r="E64" s="166"/>
      <c r="F64" s="166"/>
      <c r="G64" s="166"/>
      <c r="H64" s="141"/>
    </row>
    <row r="65" spans="1:8">
      <c r="A65" s="154" t="s">
        <v>295</v>
      </c>
      <c r="B65" s="164">
        <v>115941659.60000001</v>
      </c>
      <c r="C65" s="164">
        <v>18130785.389999997</v>
      </c>
      <c r="D65" s="164">
        <v>134072444.98999999</v>
      </c>
      <c r="E65" s="164">
        <v>100650131.86</v>
      </c>
      <c r="F65" s="164">
        <v>100650131.86</v>
      </c>
      <c r="G65" s="164">
        <v>-15291527.74000001</v>
      </c>
      <c r="H65" s="141"/>
    </row>
    <row r="66" spans="1:8">
      <c r="A66" s="153"/>
      <c r="B66" s="166"/>
      <c r="C66" s="166"/>
      <c r="D66" s="166"/>
      <c r="E66" s="166"/>
      <c r="F66" s="166"/>
      <c r="G66" s="166"/>
      <c r="H66" s="141"/>
    </row>
    <row r="67" spans="1:8">
      <c r="A67" s="154" t="s">
        <v>296</v>
      </c>
      <c r="B67" s="164">
        <v>0</v>
      </c>
      <c r="C67" s="164">
        <v>38439328.920000002</v>
      </c>
      <c r="D67" s="164">
        <v>38439328.920000002</v>
      </c>
      <c r="E67" s="164">
        <v>36015243.289999999</v>
      </c>
      <c r="F67" s="164">
        <v>36015243.289999999</v>
      </c>
      <c r="G67" s="164">
        <v>36015243.289999999</v>
      </c>
      <c r="H67" s="141"/>
    </row>
    <row r="68" spans="1:8">
      <c r="A68" s="152" t="s">
        <v>297</v>
      </c>
      <c r="B68" s="170">
        <v>0</v>
      </c>
      <c r="C68" s="170">
        <v>38439328.920000002</v>
      </c>
      <c r="D68" s="163">
        <v>38439328.920000002</v>
      </c>
      <c r="E68" s="170">
        <v>36015243.289999999</v>
      </c>
      <c r="F68" s="170">
        <v>36015243.289999999</v>
      </c>
      <c r="G68" s="163">
        <v>36015243.289999999</v>
      </c>
      <c r="H68" s="141"/>
    </row>
    <row r="69" spans="1:8">
      <c r="A69" s="153"/>
      <c r="B69" s="166"/>
      <c r="C69" s="166"/>
      <c r="D69" s="166"/>
      <c r="E69" s="166"/>
      <c r="F69" s="166"/>
      <c r="G69" s="166"/>
      <c r="H69" s="141"/>
    </row>
    <row r="70" spans="1:8">
      <c r="A70" s="154" t="s">
        <v>298</v>
      </c>
      <c r="B70" s="164">
        <v>409599739.13</v>
      </c>
      <c r="C70" s="164">
        <v>91839221.530000001</v>
      </c>
      <c r="D70" s="164">
        <v>501438960.66000003</v>
      </c>
      <c r="E70" s="164">
        <v>391741109.88</v>
      </c>
      <c r="F70" s="164">
        <v>388514743</v>
      </c>
      <c r="G70" s="164">
        <v>-21084996.13000001</v>
      </c>
      <c r="H70" s="141"/>
    </row>
    <row r="71" spans="1:8">
      <c r="A71" s="153"/>
      <c r="B71" s="166"/>
      <c r="C71" s="166"/>
      <c r="D71" s="166"/>
      <c r="E71" s="166"/>
      <c r="F71" s="166"/>
      <c r="G71" s="166"/>
      <c r="H71" s="141"/>
    </row>
    <row r="72" spans="1:8">
      <c r="A72" s="154" t="s">
        <v>299</v>
      </c>
      <c r="B72" s="166"/>
      <c r="C72" s="166"/>
      <c r="D72" s="166"/>
      <c r="E72" s="166"/>
      <c r="F72" s="166"/>
      <c r="G72" s="166"/>
      <c r="H72" s="141"/>
    </row>
    <row r="73" spans="1:8" ht="30">
      <c r="A73" s="160" t="s">
        <v>300</v>
      </c>
      <c r="B73" s="170">
        <v>0</v>
      </c>
      <c r="C73" s="170">
        <v>24872337.899999999</v>
      </c>
      <c r="D73" s="163">
        <v>24872337.899999999</v>
      </c>
      <c r="E73" s="170">
        <v>16581744.74</v>
      </c>
      <c r="F73" s="170">
        <v>16581744.74</v>
      </c>
      <c r="G73" s="163">
        <v>16581744.74</v>
      </c>
      <c r="H73" s="141"/>
    </row>
    <row r="74" spans="1:8" ht="30">
      <c r="A74" s="160" t="s">
        <v>301</v>
      </c>
      <c r="B74" s="170">
        <v>0</v>
      </c>
      <c r="C74" s="170">
        <v>13566991.02</v>
      </c>
      <c r="D74" s="163">
        <v>13566991.02</v>
      </c>
      <c r="E74" s="170">
        <v>8763610.0199999996</v>
      </c>
      <c r="F74" s="170">
        <v>8763610.0199999996</v>
      </c>
      <c r="G74" s="163">
        <v>8763610.0199999996</v>
      </c>
      <c r="H74" s="141"/>
    </row>
    <row r="75" spans="1:8">
      <c r="A75" s="159" t="s">
        <v>302</v>
      </c>
      <c r="B75" s="164">
        <v>0</v>
      </c>
      <c r="C75" s="164">
        <v>38439328.920000002</v>
      </c>
      <c r="D75" s="164">
        <v>38439328.920000002</v>
      </c>
      <c r="E75" s="164">
        <v>25345354.759999998</v>
      </c>
      <c r="F75" s="164">
        <v>25345354.759999998</v>
      </c>
      <c r="G75" s="164">
        <v>25345354.759999998</v>
      </c>
      <c r="H75" s="141"/>
    </row>
    <row r="76" spans="1:8">
      <c r="A76" s="155"/>
      <c r="B76" s="167"/>
      <c r="C76" s="167"/>
      <c r="D76" s="167"/>
      <c r="E76" s="167"/>
      <c r="F76" s="167"/>
      <c r="G76" s="167"/>
      <c r="H76" s="141"/>
    </row>
    <row r="77" spans="1:8">
      <c r="A77" s="145"/>
      <c r="B77" s="168"/>
      <c r="C77" s="168"/>
      <c r="D77" s="168"/>
      <c r="E77" s="168"/>
      <c r="F77" s="168"/>
      <c r="G77" s="168"/>
      <c r="H77" s="141"/>
    </row>
    <row r="78" spans="1:8">
      <c r="A78" s="145"/>
      <c r="B78" s="168"/>
      <c r="C78" s="168"/>
      <c r="D78" s="168">
        <v>0</v>
      </c>
      <c r="E78" s="168"/>
      <c r="F78" s="168"/>
      <c r="G78" s="169">
        <v>0</v>
      </c>
      <c r="H78" s="141"/>
    </row>
    <row r="79" spans="1:8">
      <c r="A79" s="145"/>
      <c r="B79" s="168"/>
      <c r="C79" s="168"/>
      <c r="D79" s="168"/>
      <c r="E79" s="168"/>
      <c r="F79" s="168"/>
      <c r="G79" s="169"/>
      <c r="H79" s="141"/>
    </row>
    <row r="80" spans="1:8">
      <c r="A80" s="145"/>
      <c r="B80" s="161"/>
      <c r="C80" s="161"/>
      <c r="D80" s="161"/>
      <c r="E80" s="161"/>
      <c r="F80" s="161"/>
      <c r="G80" s="161"/>
      <c r="H80" s="141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opLeftCell="A136" workbookViewId="0">
      <selection activeCell="E8" sqref="E8"/>
    </sheetView>
  </sheetViews>
  <sheetFormatPr baseColWidth="10" defaultRowHeight="15"/>
  <cols>
    <col min="1" max="1" width="92.85546875" bestFit="1" customWidth="1"/>
    <col min="2" max="7" width="18" customWidth="1"/>
  </cols>
  <sheetData>
    <row r="1" spans="1:8" ht="21">
      <c r="A1" s="144" t="s">
        <v>303</v>
      </c>
      <c r="B1" s="143"/>
      <c r="C1" s="143"/>
      <c r="D1" s="143"/>
      <c r="E1" s="143"/>
      <c r="F1" s="143"/>
      <c r="G1" s="143"/>
      <c r="H1" s="172"/>
    </row>
    <row r="2" spans="1:8">
      <c r="A2" s="192" t="s">
        <v>122</v>
      </c>
      <c r="B2" s="192"/>
      <c r="C2" s="192"/>
      <c r="D2" s="192"/>
      <c r="E2" s="192"/>
      <c r="F2" s="192"/>
      <c r="G2" s="192"/>
      <c r="H2" s="172"/>
    </row>
    <row r="3" spans="1:8">
      <c r="A3" s="193" t="s">
        <v>304</v>
      </c>
      <c r="B3" s="193"/>
      <c r="C3" s="193"/>
      <c r="D3" s="193"/>
      <c r="E3" s="193"/>
      <c r="F3" s="193"/>
      <c r="G3" s="193"/>
      <c r="H3" s="172"/>
    </row>
    <row r="4" spans="1:8">
      <c r="A4" s="193" t="s">
        <v>305</v>
      </c>
      <c r="B4" s="193"/>
      <c r="C4" s="193"/>
      <c r="D4" s="193"/>
      <c r="E4" s="193"/>
      <c r="F4" s="193"/>
      <c r="G4" s="193"/>
      <c r="H4" s="172"/>
    </row>
    <row r="5" spans="1:8">
      <c r="A5" s="194" t="s">
        <v>168</v>
      </c>
      <c r="B5" s="194"/>
      <c r="C5" s="194"/>
      <c r="D5" s="194"/>
      <c r="E5" s="194"/>
      <c r="F5" s="194"/>
      <c r="G5" s="194"/>
      <c r="H5" s="172"/>
    </row>
    <row r="6" spans="1:8">
      <c r="A6" s="52" t="s">
        <v>2</v>
      </c>
      <c r="B6" s="52"/>
      <c r="C6" s="52"/>
      <c r="D6" s="52"/>
      <c r="E6" s="52"/>
      <c r="F6" s="52"/>
      <c r="G6" s="52"/>
      <c r="H6" s="172"/>
    </row>
    <row r="7" spans="1:8">
      <c r="A7" s="171" t="s">
        <v>4</v>
      </c>
      <c r="B7" s="171" t="s">
        <v>306</v>
      </c>
      <c r="C7" s="171"/>
      <c r="D7" s="171"/>
      <c r="E7" s="171"/>
      <c r="F7" s="171"/>
      <c r="G7" s="191" t="s">
        <v>307</v>
      </c>
      <c r="H7" s="172"/>
    </row>
    <row r="8" spans="1:8" ht="60">
      <c r="A8" s="171"/>
      <c r="B8" s="177" t="s">
        <v>308</v>
      </c>
      <c r="C8" s="177" t="s">
        <v>309</v>
      </c>
      <c r="D8" s="177" t="s">
        <v>310</v>
      </c>
      <c r="E8" s="177" t="s">
        <v>194</v>
      </c>
      <c r="F8" s="177" t="s">
        <v>311</v>
      </c>
      <c r="G8" s="171"/>
      <c r="H8" s="172"/>
    </row>
    <row r="9" spans="1:8">
      <c r="A9" s="179" t="s">
        <v>312</v>
      </c>
      <c r="B9" s="185">
        <v>293658079.52999997</v>
      </c>
      <c r="C9" s="185">
        <v>60141445.120000005</v>
      </c>
      <c r="D9" s="185">
        <v>353799524.65000004</v>
      </c>
      <c r="E9" s="185">
        <v>219075366.89000002</v>
      </c>
      <c r="F9" s="185">
        <v>214060626.43000001</v>
      </c>
      <c r="G9" s="185">
        <v>134724157.75999999</v>
      </c>
      <c r="H9" s="172"/>
    </row>
    <row r="10" spans="1:8">
      <c r="A10" s="180" t="s">
        <v>313</v>
      </c>
      <c r="B10" s="186">
        <v>186593931.99000001</v>
      </c>
      <c r="C10" s="186">
        <v>8169495.1100000013</v>
      </c>
      <c r="D10" s="186">
        <v>194763427.09999999</v>
      </c>
      <c r="E10" s="186">
        <v>121016314.34</v>
      </c>
      <c r="F10" s="186">
        <v>119532686.68000001</v>
      </c>
      <c r="G10" s="186">
        <v>73747112.75999999</v>
      </c>
      <c r="H10" s="172"/>
    </row>
    <row r="11" spans="1:8">
      <c r="A11" s="181" t="s">
        <v>314</v>
      </c>
      <c r="B11" s="190">
        <v>120293741</v>
      </c>
      <c r="C11" s="190">
        <v>1086399.1399999999</v>
      </c>
      <c r="D11" s="186">
        <v>121380140.14</v>
      </c>
      <c r="E11" s="190">
        <v>82867521.040000007</v>
      </c>
      <c r="F11" s="190">
        <v>82867521.040000007</v>
      </c>
      <c r="G11" s="186">
        <v>38512619.099999994</v>
      </c>
      <c r="H11" s="184" t="s">
        <v>315</v>
      </c>
    </row>
    <row r="12" spans="1:8">
      <c r="A12" s="181" t="s">
        <v>316</v>
      </c>
      <c r="B12" s="190">
        <v>9646127.5999999996</v>
      </c>
      <c r="C12" s="190">
        <v>2622808.1800000002</v>
      </c>
      <c r="D12" s="186">
        <v>12268935.779999999</v>
      </c>
      <c r="E12" s="190">
        <v>7338040.3099999996</v>
      </c>
      <c r="F12" s="190">
        <v>7338040.3099999996</v>
      </c>
      <c r="G12" s="186">
        <v>4930895.47</v>
      </c>
      <c r="H12" s="184" t="s">
        <v>317</v>
      </c>
    </row>
    <row r="13" spans="1:8">
      <c r="A13" s="181" t="s">
        <v>318</v>
      </c>
      <c r="B13" s="190">
        <v>20092952.989999998</v>
      </c>
      <c r="C13" s="190">
        <v>435941.25</v>
      </c>
      <c r="D13" s="186">
        <v>20528894.239999998</v>
      </c>
      <c r="E13" s="190">
        <v>3573029.97</v>
      </c>
      <c r="F13" s="190">
        <v>3573029.97</v>
      </c>
      <c r="G13" s="186">
        <v>16955864.27</v>
      </c>
      <c r="H13" s="184" t="s">
        <v>319</v>
      </c>
    </row>
    <row r="14" spans="1:8">
      <c r="A14" s="181" t="s">
        <v>320</v>
      </c>
      <c r="B14" s="190">
        <v>20087258</v>
      </c>
      <c r="C14" s="190">
        <v>4705890</v>
      </c>
      <c r="D14" s="186">
        <v>24793148</v>
      </c>
      <c r="E14" s="190">
        <v>16475706.630000001</v>
      </c>
      <c r="F14" s="190">
        <v>15174822.32</v>
      </c>
      <c r="G14" s="186">
        <v>8317441.3699999992</v>
      </c>
      <c r="H14" s="184" t="s">
        <v>321</v>
      </c>
    </row>
    <row r="15" spans="1:8">
      <c r="A15" s="181" t="s">
        <v>322</v>
      </c>
      <c r="B15" s="190">
        <v>15973852.4</v>
      </c>
      <c r="C15" s="190">
        <v>-393078.28</v>
      </c>
      <c r="D15" s="186">
        <v>15580774.120000001</v>
      </c>
      <c r="E15" s="190">
        <v>10762016.390000001</v>
      </c>
      <c r="F15" s="190">
        <v>10579273.039999999</v>
      </c>
      <c r="G15" s="186">
        <v>4818757.7300000004</v>
      </c>
      <c r="H15" s="184" t="s">
        <v>323</v>
      </c>
    </row>
    <row r="16" spans="1:8">
      <c r="A16" s="181" t="s">
        <v>324</v>
      </c>
      <c r="B16" s="190">
        <v>500000</v>
      </c>
      <c r="C16" s="190">
        <v>-288465.18</v>
      </c>
      <c r="D16" s="186">
        <v>211534.82</v>
      </c>
      <c r="E16" s="190">
        <v>0</v>
      </c>
      <c r="F16" s="190">
        <v>0</v>
      </c>
      <c r="G16" s="186">
        <v>211534.82</v>
      </c>
      <c r="H16" s="184" t="s">
        <v>325</v>
      </c>
    </row>
    <row r="17" spans="1:8">
      <c r="A17" s="181" t="s">
        <v>326</v>
      </c>
      <c r="B17" s="186"/>
      <c r="C17" s="186"/>
      <c r="D17" s="186">
        <v>0</v>
      </c>
      <c r="E17" s="186"/>
      <c r="F17" s="186"/>
      <c r="G17" s="186">
        <v>0</v>
      </c>
      <c r="H17" s="184" t="s">
        <v>327</v>
      </c>
    </row>
    <row r="18" spans="1:8">
      <c r="A18" s="180" t="s">
        <v>328</v>
      </c>
      <c r="B18" s="186">
        <v>17428937.390000001</v>
      </c>
      <c r="C18" s="186">
        <v>2366752.4299999997</v>
      </c>
      <c r="D18" s="186">
        <v>19795689.82</v>
      </c>
      <c r="E18" s="186">
        <v>10985976.870000001</v>
      </c>
      <c r="F18" s="186">
        <v>9722742</v>
      </c>
      <c r="G18" s="186">
        <v>8809712.9500000011</v>
      </c>
      <c r="H18" s="172"/>
    </row>
    <row r="19" spans="1:8">
      <c r="A19" s="181" t="s">
        <v>329</v>
      </c>
      <c r="B19" s="190">
        <v>4984325.82</v>
      </c>
      <c r="C19" s="190">
        <v>480082.5</v>
      </c>
      <c r="D19" s="186">
        <v>5464408.3200000003</v>
      </c>
      <c r="E19" s="190">
        <v>2950360.66</v>
      </c>
      <c r="F19" s="190">
        <v>2608403.2999999998</v>
      </c>
      <c r="G19" s="186">
        <v>2514047.66</v>
      </c>
      <c r="H19" s="184" t="s">
        <v>330</v>
      </c>
    </row>
    <row r="20" spans="1:8">
      <c r="A20" s="181" t="s">
        <v>331</v>
      </c>
      <c r="B20" s="190">
        <v>697204.16</v>
      </c>
      <c r="C20" s="190">
        <v>-90086.13</v>
      </c>
      <c r="D20" s="186">
        <v>607118.03</v>
      </c>
      <c r="E20" s="190">
        <v>288714.21999999997</v>
      </c>
      <c r="F20" s="190">
        <v>275034.90999999997</v>
      </c>
      <c r="G20" s="186">
        <v>318403.81000000006</v>
      </c>
      <c r="H20" s="184" t="s">
        <v>332</v>
      </c>
    </row>
    <row r="21" spans="1:8">
      <c r="A21" s="181" t="s">
        <v>333</v>
      </c>
      <c r="B21" s="190">
        <v>86496</v>
      </c>
      <c r="C21" s="190">
        <v>44171.199999999997</v>
      </c>
      <c r="D21" s="186">
        <v>130667.2</v>
      </c>
      <c r="E21" s="190">
        <v>58121.440000000002</v>
      </c>
      <c r="F21" s="190">
        <v>58121.440000000002</v>
      </c>
      <c r="G21" s="186">
        <v>72545.759999999995</v>
      </c>
      <c r="H21" s="184" t="s">
        <v>334</v>
      </c>
    </row>
    <row r="22" spans="1:8">
      <c r="A22" s="181" t="s">
        <v>335</v>
      </c>
      <c r="B22" s="190">
        <v>3746579.5</v>
      </c>
      <c r="C22" s="190">
        <v>635246.06000000006</v>
      </c>
      <c r="D22" s="186">
        <v>4381825.5600000005</v>
      </c>
      <c r="E22" s="190">
        <v>2774613.26</v>
      </c>
      <c r="F22" s="190">
        <v>2485709.4300000002</v>
      </c>
      <c r="G22" s="186">
        <v>1607212.3000000007</v>
      </c>
      <c r="H22" s="184" t="s">
        <v>336</v>
      </c>
    </row>
    <row r="23" spans="1:8">
      <c r="A23" s="181" t="s">
        <v>337</v>
      </c>
      <c r="B23" s="190">
        <v>889408.28</v>
      </c>
      <c r="C23" s="190">
        <v>985789.34</v>
      </c>
      <c r="D23" s="186">
        <v>1875197.62</v>
      </c>
      <c r="E23" s="190">
        <v>985586.64</v>
      </c>
      <c r="F23" s="190">
        <v>917887.47</v>
      </c>
      <c r="G23" s="186">
        <v>889610.9800000001</v>
      </c>
      <c r="H23" s="184" t="s">
        <v>338</v>
      </c>
    </row>
    <row r="24" spans="1:8">
      <c r="A24" s="181" t="s">
        <v>339</v>
      </c>
      <c r="B24" s="190">
        <v>3339349.88</v>
      </c>
      <c r="C24" s="190">
        <v>69880.34</v>
      </c>
      <c r="D24" s="186">
        <v>3409230.2199999997</v>
      </c>
      <c r="E24" s="190">
        <v>1906917.76</v>
      </c>
      <c r="F24" s="190">
        <v>1679705.84</v>
      </c>
      <c r="G24" s="186">
        <v>1502312.4599999997</v>
      </c>
      <c r="H24" s="184" t="s">
        <v>340</v>
      </c>
    </row>
    <row r="25" spans="1:8">
      <c r="A25" s="181" t="s">
        <v>341</v>
      </c>
      <c r="B25" s="190">
        <v>671264</v>
      </c>
      <c r="C25" s="190">
        <v>22697.05</v>
      </c>
      <c r="D25" s="186">
        <v>693961.05</v>
      </c>
      <c r="E25" s="190">
        <v>440065.81</v>
      </c>
      <c r="F25" s="190">
        <v>357898.55</v>
      </c>
      <c r="G25" s="186">
        <v>253895.24000000005</v>
      </c>
      <c r="H25" s="184" t="s">
        <v>342</v>
      </c>
    </row>
    <row r="26" spans="1:8">
      <c r="A26" s="181" t="s">
        <v>343</v>
      </c>
      <c r="B26" s="186"/>
      <c r="C26" s="186"/>
      <c r="D26" s="186">
        <v>0</v>
      </c>
      <c r="E26" s="186"/>
      <c r="F26" s="186"/>
      <c r="G26" s="186">
        <v>0</v>
      </c>
      <c r="H26" s="184" t="s">
        <v>344</v>
      </c>
    </row>
    <row r="27" spans="1:8">
      <c r="A27" s="181" t="s">
        <v>345</v>
      </c>
      <c r="B27" s="190">
        <v>3014309.75</v>
      </c>
      <c r="C27" s="190">
        <v>218972.07</v>
      </c>
      <c r="D27" s="186">
        <v>3233281.82</v>
      </c>
      <c r="E27" s="190">
        <v>1581597.08</v>
      </c>
      <c r="F27" s="190">
        <v>1339981.06</v>
      </c>
      <c r="G27" s="186">
        <v>1651684.7399999998</v>
      </c>
      <c r="H27" s="184" t="s">
        <v>346</v>
      </c>
    </row>
    <row r="28" spans="1:8">
      <c r="A28" s="180" t="s">
        <v>347</v>
      </c>
      <c r="B28" s="186">
        <v>47039614.93</v>
      </c>
      <c r="C28" s="186">
        <v>327822.25</v>
      </c>
      <c r="D28" s="186">
        <v>47367437.18</v>
      </c>
      <c r="E28" s="186">
        <v>29549527.460000001</v>
      </c>
      <c r="F28" s="186">
        <v>28972869.530000001</v>
      </c>
      <c r="G28" s="186">
        <v>17817909.720000003</v>
      </c>
      <c r="H28" s="172"/>
    </row>
    <row r="29" spans="1:8">
      <c r="A29" s="181" t="s">
        <v>348</v>
      </c>
      <c r="B29" s="190">
        <v>28982415.670000002</v>
      </c>
      <c r="C29" s="190">
        <v>787247.18</v>
      </c>
      <c r="D29" s="186">
        <v>29769662.850000001</v>
      </c>
      <c r="E29" s="190">
        <v>20638760.859999999</v>
      </c>
      <c r="F29" s="190">
        <v>20628969.620000001</v>
      </c>
      <c r="G29" s="186">
        <v>9130901.9900000021</v>
      </c>
      <c r="H29" s="184" t="s">
        <v>349</v>
      </c>
    </row>
    <row r="30" spans="1:8">
      <c r="A30" s="181" t="s">
        <v>350</v>
      </c>
      <c r="B30" s="190">
        <v>1441704.62</v>
      </c>
      <c r="C30" s="190">
        <v>4396</v>
      </c>
      <c r="D30" s="186">
        <v>1446100.62</v>
      </c>
      <c r="E30" s="190">
        <v>871362.14</v>
      </c>
      <c r="F30" s="190">
        <v>973587.14</v>
      </c>
      <c r="G30" s="186">
        <v>574738.4800000001</v>
      </c>
      <c r="H30" s="184" t="s">
        <v>351</v>
      </c>
    </row>
    <row r="31" spans="1:8">
      <c r="A31" s="181" t="s">
        <v>352</v>
      </c>
      <c r="B31" s="190">
        <v>831574.68</v>
      </c>
      <c r="C31" s="190">
        <v>813738.63</v>
      </c>
      <c r="D31" s="186">
        <v>1645313.31</v>
      </c>
      <c r="E31" s="190">
        <v>1029339.51</v>
      </c>
      <c r="F31" s="190">
        <v>1031195.51</v>
      </c>
      <c r="G31" s="186">
        <v>615973.80000000005</v>
      </c>
      <c r="H31" s="184" t="s">
        <v>353</v>
      </c>
    </row>
    <row r="32" spans="1:8">
      <c r="A32" s="181" t="s">
        <v>354</v>
      </c>
      <c r="B32" s="190">
        <v>1770915.52</v>
      </c>
      <c r="C32" s="190">
        <v>107467.04</v>
      </c>
      <c r="D32" s="186">
        <v>1878382.56</v>
      </c>
      <c r="E32" s="190">
        <v>1267402.3899999999</v>
      </c>
      <c r="F32" s="190">
        <v>1247275.99</v>
      </c>
      <c r="G32" s="186">
        <v>610980.17000000016</v>
      </c>
      <c r="H32" s="184" t="s">
        <v>355</v>
      </c>
    </row>
    <row r="33" spans="1:8">
      <c r="A33" s="181" t="s">
        <v>356</v>
      </c>
      <c r="B33" s="190">
        <v>3374754.08</v>
      </c>
      <c r="C33" s="190">
        <v>62357.36</v>
      </c>
      <c r="D33" s="186">
        <v>3437111.44</v>
      </c>
      <c r="E33" s="190">
        <v>1376991.15</v>
      </c>
      <c r="F33" s="190">
        <v>1101199.6100000001</v>
      </c>
      <c r="G33" s="186">
        <v>2060120.29</v>
      </c>
      <c r="H33" s="184" t="s">
        <v>357</v>
      </c>
    </row>
    <row r="34" spans="1:8">
      <c r="A34" s="181" t="s">
        <v>358</v>
      </c>
      <c r="B34" s="190">
        <v>3653523.22</v>
      </c>
      <c r="C34" s="190">
        <v>56649.65</v>
      </c>
      <c r="D34" s="186">
        <v>3710172.87</v>
      </c>
      <c r="E34" s="190">
        <v>1271536.49</v>
      </c>
      <c r="F34" s="190">
        <v>1160608.3600000001</v>
      </c>
      <c r="G34" s="186">
        <v>2438636.38</v>
      </c>
      <c r="H34" s="184" t="s">
        <v>359</v>
      </c>
    </row>
    <row r="35" spans="1:8">
      <c r="A35" s="181" t="s">
        <v>360</v>
      </c>
      <c r="B35" s="190">
        <v>554367.42000000004</v>
      </c>
      <c r="C35" s="190">
        <v>-100977</v>
      </c>
      <c r="D35" s="186">
        <v>453390.42000000004</v>
      </c>
      <c r="E35" s="190">
        <v>75479.839999999997</v>
      </c>
      <c r="F35" s="190">
        <v>75479.839999999997</v>
      </c>
      <c r="G35" s="186">
        <v>377910.58000000007</v>
      </c>
      <c r="H35" s="184" t="s">
        <v>361</v>
      </c>
    </row>
    <row r="36" spans="1:8">
      <c r="A36" s="181" t="s">
        <v>362</v>
      </c>
      <c r="B36" s="190">
        <v>3824497</v>
      </c>
      <c r="C36" s="190">
        <v>-1394785.61</v>
      </c>
      <c r="D36" s="186">
        <v>2429711.3899999997</v>
      </c>
      <c r="E36" s="190">
        <v>1044099.75</v>
      </c>
      <c r="F36" s="190">
        <v>988849.13</v>
      </c>
      <c r="G36" s="186">
        <v>1385611.6399999997</v>
      </c>
      <c r="H36" s="184" t="s">
        <v>363</v>
      </c>
    </row>
    <row r="37" spans="1:8">
      <c r="A37" s="181" t="s">
        <v>364</v>
      </c>
      <c r="B37" s="190">
        <v>2605862.7200000002</v>
      </c>
      <c r="C37" s="190">
        <v>-8271</v>
      </c>
      <c r="D37" s="186">
        <v>2597591.7200000002</v>
      </c>
      <c r="E37" s="190">
        <v>1974555.33</v>
      </c>
      <c r="F37" s="190">
        <v>1765704.33</v>
      </c>
      <c r="G37" s="186">
        <v>623036.39000000013</v>
      </c>
      <c r="H37" s="184" t="s">
        <v>365</v>
      </c>
    </row>
    <row r="38" spans="1:8">
      <c r="A38" s="180" t="s">
        <v>366</v>
      </c>
      <c r="B38" s="186">
        <v>38508698.380000003</v>
      </c>
      <c r="C38" s="186">
        <v>24029661.760000002</v>
      </c>
      <c r="D38" s="186">
        <v>62538360.140000001</v>
      </c>
      <c r="E38" s="186">
        <v>42926972.700000003</v>
      </c>
      <c r="F38" s="186">
        <v>41890014.969999999</v>
      </c>
      <c r="G38" s="186">
        <v>19611387.439999998</v>
      </c>
      <c r="H38" s="172"/>
    </row>
    <row r="39" spans="1:8">
      <c r="A39" s="181" t="s">
        <v>367</v>
      </c>
      <c r="B39" s="190">
        <v>30524327.870000001</v>
      </c>
      <c r="C39" s="190">
        <v>957809.94</v>
      </c>
      <c r="D39" s="186">
        <v>31482137.810000002</v>
      </c>
      <c r="E39" s="190">
        <v>20967919.600000001</v>
      </c>
      <c r="F39" s="190">
        <v>20967919.600000001</v>
      </c>
      <c r="G39" s="186">
        <v>10514218.210000001</v>
      </c>
      <c r="H39" s="184" t="s">
        <v>368</v>
      </c>
    </row>
    <row r="40" spans="1:8">
      <c r="A40" s="181" t="s">
        <v>369</v>
      </c>
      <c r="B40" s="186"/>
      <c r="C40" s="186"/>
      <c r="D40" s="186">
        <v>0</v>
      </c>
      <c r="E40" s="186"/>
      <c r="F40" s="186"/>
      <c r="G40" s="186">
        <v>0</v>
      </c>
      <c r="H40" s="184" t="s">
        <v>370</v>
      </c>
    </row>
    <row r="41" spans="1:8">
      <c r="A41" s="181" t="s">
        <v>371</v>
      </c>
      <c r="B41" s="190">
        <v>0</v>
      </c>
      <c r="C41" s="190">
        <v>1650000</v>
      </c>
      <c r="D41" s="186">
        <v>1650000</v>
      </c>
      <c r="E41" s="190">
        <v>1080000</v>
      </c>
      <c r="F41" s="190">
        <v>1080000</v>
      </c>
      <c r="G41" s="186">
        <v>570000</v>
      </c>
      <c r="H41" s="184" t="s">
        <v>372</v>
      </c>
    </row>
    <row r="42" spans="1:8">
      <c r="A42" s="181" t="s">
        <v>373</v>
      </c>
      <c r="B42" s="190">
        <v>7984370.5099999998</v>
      </c>
      <c r="C42" s="190">
        <v>21421851.82</v>
      </c>
      <c r="D42" s="186">
        <v>29406222.329999998</v>
      </c>
      <c r="E42" s="190">
        <v>20879053.100000001</v>
      </c>
      <c r="F42" s="190">
        <v>19842095.370000001</v>
      </c>
      <c r="G42" s="186">
        <v>8527169.2299999967</v>
      </c>
      <c r="H42" s="184" t="s">
        <v>374</v>
      </c>
    </row>
    <row r="43" spans="1:8">
      <c r="A43" s="181" t="s">
        <v>375</v>
      </c>
      <c r="B43" s="186"/>
      <c r="C43" s="186"/>
      <c r="D43" s="186">
        <v>0</v>
      </c>
      <c r="E43" s="186"/>
      <c r="F43" s="186"/>
      <c r="G43" s="186">
        <v>0</v>
      </c>
      <c r="H43" s="184" t="s">
        <v>376</v>
      </c>
    </row>
    <row r="44" spans="1:8">
      <c r="A44" s="181" t="s">
        <v>377</v>
      </c>
      <c r="B44" s="186"/>
      <c r="C44" s="186"/>
      <c r="D44" s="186">
        <v>0</v>
      </c>
      <c r="E44" s="186"/>
      <c r="F44" s="186"/>
      <c r="G44" s="186">
        <v>0</v>
      </c>
      <c r="H44" s="184" t="s">
        <v>378</v>
      </c>
    </row>
    <row r="45" spans="1:8">
      <c r="A45" s="181" t="s">
        <v>379</v>
      </c>
      <c r="B45" s="186"/>
      <c r="C45" s="186"/>
      <c r="D45" s="186">
        <v>0</v>
      </c>
      <c r="E45" s="186"/>
      <c r="F45" s="186"/>
      <c r="G45" s="186">
        <v>0</v>
      </c>
      <c r="H45" s="184" t="s">
        <v>380</v>
      </c>
    </row>
    <row r="46" spans="1:8">
      <c r="A46" s="181" t="s">
        <v>381</v>
      </c>
      <c r="B46" s="186"/>
      <c r="C46" s="186"/>
      <c r="D46" s="186">
        <v>0</v>
      </c>
      <c r="E46" s="186"/>
      <c r="F46" s="186"/>
      <c r="G46" s="186">
        <v>0</v>
      </c>
      <c r="H46" s="184" t="s">
        <v>382</v>
      </c>
    </row>
    <row r="47" spans="1:8">
      <c r="A47" s="181" t="s">
        <v>383</v>
      </c>
      <c r="B47" s="186"/>
      <c r="C47" s="186"/>
      <c r="D47" s="186">
        <v>0</v>
      </c>
      <c r="E47" s="186"/>
      <c r="F47" s="186"/>
      <c r="G47" s="186">
        <v>0</v>
      </c>
      <c r="H47" s="184" t="s">
        <v>384</v>
      </c>
    </row>
    <row r="48" spans="1:8">
      <c r="A48" s="180" t="s">
        <v>385</v>
      </c>
      <c r="B48" s="186">
        <v>3886896.8400000003</v>
      </c>
      <c r="C48" s="186">
        <v>2708188.91</v>
      </c>
      <c r="D48" s="186">
        <v>6595085.7499999991</v>
      </c>
      <c r="E48" s="186">
        <v>4080596.7100000004</v>
      </c>
      <c r="F48" s="186">
        <v>3451020.38</v>
      </c>
      <c r="G48" s="186">
        <v>2514489.04</v>
      </c>
      <c r="H48" s="172"/>
    </row>
    <row r="49" spans="1:8">
      <c r="A49" s="181" t="s">
        <v>386</v>
      </c>
      <c r="B49" s="190">
        <v>1872911.7</v>
      </c>
      <c r="C49" s="190">
        <v>93100.55</v>
      </c>
      <c r="D49" s="186">
        <v>1966012.25</v>
      </c>
      <c r="E49" s="190">
        <v>787336.63</v>
      </c>
      <c r="F49" s="190">
        <v>547403.62</v>
      </c>
      <c r="G49" s="186">
        <v>1178675.6200000001</v>
      </c>
      <c r="H49" s="184" t="s">
        <v>387</v>
      </c>
    </row>
    <row r="50" spans="1:8">
      <c r="A50" s="181" t="s">
        <v>388</v>
      </c>
      <c r="B50" s="190">
        <v>360320</v>
      </c>
      <c r="C50" s="190">
        <v>-103533.52</v>
      </c>
      <c r="D50" s="186">
        <v>256786.47999999998</v>
      </c>
      <c r="E50" s="190">
        <v>71805.509999999995</v>
      </c>
      <c r="F50" s="190">
        <v>63056.51</v>
      </c>
      <c r="G50" s="186">
        <v>184980.96999999997</v>
      </c>
      <c r="H50" s="184" t="s">
        <v>389</v>
      </c>
    </row>
    <row r="51" spans="1:8">
      <c r="A51" s="181" t="s">
        <v>390</v>
      </c>
      <c r="B51" s="190">
        <v>0</v>
      </c>
      <c r="C51" s="190">
        <v>124300</v>
      </c>
      <c r="D51" s="186">
        <v>124300</v>
      </c>
      <c r="E51" s="190">
        <v>124002</v>
      </c>
      <c r="F51" s="190">
        <v>111300</v>
      </c>
      <c r="G51" s="186">
        <v>298</v>
      </c>
      <c r="H51" s="184" t="s">
        <v>391</v>
      </c>
    </row>
    <row r="52" spans="1:8">
      <c r="A52" s="181" t="s">
        <v>392</v>
      </c>
      <c r="B52" s="190">
        <v>817595</v>
      </c>
      <c r="C52" s="190">
        <v>-92558</v>
      </c>
      <c r="D52" s="186">
        <v>725037</v>
      </c>
      <c r="E52" s="190">
        <v>692441</v>
      </c>
      <c r="F52" s="190">
        <v>652442</v>
      </c>
      <c r="G52" s="186">
        <v>32596</v>
      </c>
      <c r="H52" s="184" t="s">
        <v>393</v>
      </c>
    </row>
    <row r="53" spans="1:8">
      <c r="A53" s="181" t="s">
        <v>394</v>
      </c>
      <c r="B53" s="186"/>
      <c r="C53" s="186"/>
      <c r="D53" s="186">
        <v>0</v>
      </c>
      <c r="E53" s="186"/>
      <c r="F53" s="186"/>
      <c r="G53" s="186">
        <v>0</v>
      </c>
      <c r="H53" s="184" t="s">
        <v>395</v>
      </c>
    </row>
    <row r="54" spans="1:8">
      <c r="A54" s="181" t="s">
        <v>396</v>
      </c>
      <c r="B54" s="190">
        <v>521000</v>
      </c>
      <c r="C54" s="190">
        <v>823355.88</v>
      </c>
      <c r="D54" s="186">
        <v>1344355.88</v>
      </c>
      <c r="E54" s="190">
        <v>547148.66</v>
      </c>
      <c r="F54" s="190">
        <v>239145.46</v>
      </c>
      <c r="G54" s="186">
        <v>797207.21999999986</v>
      </c>
      <c r="H54" s="184" t="s">
        <v>397</v>
      </c>
    </row>
    <row r="55" spans="1:8">
      <c r="A55" s="181" t="s">
        <v>398</v>
      </c>
      <c r="B55" s="186"/>
      <c r="C55" s="186"/>
      <c r="D55" s="186">
        <v>0</v>
      </c>
      <c r="E55" s="186"/>
      <c r="F55" s="186"/>
      <c r="G55" s="186">
        <v>0</v>
      </c>
      <c r="H55" s="184" t="s">
        <v>399</v>
      </c>
    </row>
    <row r="56" spans="1:8">
      <c r="A56" s="181" t="s">
        <v>400</v>
      </c>
      <c r="B56" s="190">
        <v>0</v>
      </c>
      <c r="C56" s="190">
        <v>1800000</v>
      </c>
      <c r="D56" s="186">
        <v>1800000</v>
      </c>
      <c r="E56" s="190">
        <v>1750000</v>
      </c>
      <c r="F56" s="190">
        <v>1750000</v>
      </c>
      <c r="G56" s="186">
        <v>50000</v>
      </c>
      <c r="H56" s="184" t="s">
        <v>401</v>
      </c>
    </row>
    <row r="57" spans="1:8">
      <c r="A57" s="181" t="s">
        <v>402</v>
      </c>
      <c r="B57" s="190">
        <v>315070.14</v>
      </c>
      <c r="C57" s="190">
        <v>63524</v>
      </c>
      <c r="D57" s="186">
        <v>378594.14</v>
      </c>
      <c r="E57" s="190">
        <v>107862.91</v>
      </c>
      <c r="F57" s="190">
        <v>87672.79</v>
      </c>
      <c r="G57" s="186">
        <v>270731.23</v>
      </c>
      <c r="H57" s="184" t="s">
        <v>403</v>
      </c>
    </row>
    <row r="58" spans="1:8">
      <c r="A58" s="180" t="s">
        <v>404</v>
      </c>
      <c r="B58" s="186">
        <v>0</v>
      </c>
      <c r="C58" s="186">
        <v>22233049.629999999</v>
      </c>
      <c r="D58" s="186">
        <v>22233049.629999999</v>
      </c>
      <c r="E58" s="186">
        <v>10079692.499999998</v>
      </c>
      <c r="F58" s="186">
        <v>10055006.559999999</v>
      </c>
      <c r="G58" s="186">
        <v>12153357.130000001</v>
      </c>
      <c r="H58" s="172"/>
    </row>
    <row r="59" spans="1:8">
      <c r="A59" s="181" t="s">
        <v>405</v>
      </c>
      <c r="B59" s="190">
        <v>0</v>
      </c>
      <c r="C59" s="190">
        <v>18673823.84</v>
      </c>
      <c r="D59" s="186">
        <v>18673823.84</v>
      </c>
      <c r="E59" s="190">
        <v>7984357.3899999997</v>
      </c>
      <c r="F59" s="190">
        <v>7959671.4500000002</v>
      </c>
      <c r="G59" s="186">
        <v>10689466.449999999</v>
      </c>
      <c r="H59" s="184" t="s">
        <v>406</v>
      </c>
    </row>
    <row r="60" spans="1:8">
      <c r="A60" s="181" t="s">
        <v>407</v>
      </c>
      <c r="B60" s="190">
        <v>0</v>
      </c>
      <c r="C60" s="190">
        <v>2923462.29</v>
      </c>
      <c r="D60" s="186">
        <v>2923462.29</v>
      </c>
      <c r="E60" s="190">
        <v>1459619.24</v>
      </c>
      <c r="F60" s="190">
        <v>1459619.24</v>
      </c>
      <c r="G60" s="186">
        <v>1463843.05</v>
      </c>
      <c r="H60" s="184" t="s">
        <v>408</v>
      </c>
    </row>
    <row r="61" spans="1:8">
      <c r="A61" s="181" t="s">
        <v>409</v>
      </c>
      <c r="B61" s="190">
        <v>0</v>
      </c>
      <c r="C61" s="190">
        <v>635763.5</v>
      </c>
      <c r="D61" s="186">
        <v>635763.5</v>
      </c>
      <c r="E61" s="190">
        <v>635715.87</v>
      </c>
      <c r="F61" s="190">
        <v>635715.87</v>
      </c>
      <c r="G61" s="186">
        <v>47.630000000004657</v>
      </c>
      <c r="H61" s="184" t="s">
        <v>410</v>
      </c>
    </row>
    <row r="62" spans="1:8">
      <c r="A62" s="180" t="s">
        <v>411</v>
      </c>
      <c r="B62" s="186">
        <v>0</v>
      </c>
      <c r="C62" s="186">
        <v>10188.719999999999</v>
      </c>
      <c r="D62" s="186">
        <v>10188.719999999999</v>
      </c>
      <c r="E62" s="186">
        <v>0</v>
      </c>
      <c r="F62" s="186">
        <v>0</v>
      </c>
      <c r="G62" s="186">
        <v>10188.719999999999</v>
      </c>
      <c r="H62" s="172"/>
    </row>
    <row r="63" spans="1:8">
      <c r="A63" s="181" t="s">
        <v>412</v>
      </c>
      <c r="B63" s="186"/>
      <c r="C63" s="186"/>
      <c r="D63" s="186">
        <v>0</v>
      </c>
      <c r="E63" s="186"/>
      <c r="F63" s="186"/>
      <c r="G63" s="186">
        <v>0</v>
      </c>
      <c r="H63" s="184" t="s">
        <v>413</v>
      </c>
    </row>
    <row r="64" spans="1:8">
      <c r="A64" s="181" t="s">
        <v>414</v>
      </c>
      <c r="B64" s="186"/>
      <c r="C64" s="186"/>
      <c r="D64" s="186">
        <v>0</v>
      </c>
      <c r="E64" s="186"/>
      <c r="F64" s="186"/>
      <c r="G64" s="186">
        <v>0</v>
      </c>
      <c r="H64" s="184" t="s">
        <v>415</v>
      </c>
    </row>
    <row r="65" spans="1:8">
      <c r="A65" s="181" t="s">
        <v>416</v>
      </c>
      <c r="B65" s="186"/>
      <c r="C65" s="186"/>
      <c r="D65" s="186">
        <v>0</v>
      </c>
      <c r="E65" s="186"/>
      <c r="F65" s="186"/>
      <c r="G65" s="186">
        <v>0</v>
      </c>
      <c r="H65" s="184" t="s">
        <v>417</v>
      </c>
    </row>
    <row r="66" spans="1:8">
      <c r="A66" s="181" t="s">
        <v>418</v>
      </c>
      <c r="B66" s="186"/>
      <c r="C66" s="186"/>
      <c r="D66" s="186">
        <v>0</v>
      </c>
      <c r="E66" s="186"/>
      <c r="F66" s="186"/>
      <c r="G66" s="186">
        <v>0</v>
      </c>
      <c r="H66" s="184" t="s">
        <v>419</v>
      </c>
    </row>
    <row r="67" spans="1:8">
      <c r="A67" s="181" t="s">
        <v>420</v>
      </c>
      <c r="B67" s="186"/>
      <c r="C67" s="186"/>
      <c r="D67" s="186">
        <v>0</v>
      </c>
      <c r="E67" s="186"/>
      <c r="F67" s="186"/>
      <c r="G67" s="186">
        <v>0</v>
      </c>
      <c r="H67" s="184" t="s">
        <v>421</v>
      </c>
    </row>
    <row r="68" spans="1:8">
      <c r="A68" s="181" t="s">
        <v>422</v>
      </c>
      <c r="B68" s="186"/>
      <c r="C68" s="186"/>
      <c r="D68" s="186">
        <v>0</v>
      </c>
      <c r="E68" s="186"/>
      <c r="F68" s="186"/>
      <c r="G68" s="186">
        <v>0</v>
      </c>
      <c r="H68" s="184"/>
    </row>
    <row r="69" spans="1:8">
      <c r="A69" s="181" t="s">
        <v>423</v>
      </c>
      <c r="B69" s="186"/>
      <c r="C69" s="186"/>
      <c r="D69" s="186">
        <v>0</v>
      </c>
      <c r="E69" s="186"/>
      <c r="F69" s="186"/>
      <c r="G69" s="186">
        <v>0</v>
      </c>
      <c r="H69" s="184" t="s">
        <v>424</v>
      </c>
    </row>
    <row r="70" spans="1:8">
      <c r="A70" s="181" t="s">
        <v>425</v>
      </c>
      <c r="B70" s="190">
        <v>0</v>
      </c>
      <c r="C70" s="190">
        <v>10188.719999999999</v>
      </c>
      <c r="D70" s="186">
        <v>10188.719999999999</v>
      </c>
      <c r="E70" s="190">
        <v>0</v>
      </c>
      <c r="F70" s="190">
        <v>0</v>
      </c>
      <c r="G70" s="186">
        <v>10188.719999999999</v>
      </c>
      <c r="H70" s="184" t="s">
        <v>426</v>
      </c>
    </row>
    <row r="71" spans="1:8">
      <c r="A71" s="180" t="s">
        <v>427</v>
      </c>
      <c r="B71" s="186">
        <v>200000</v>
      </c>
      <c r="C71" s="186">
        <v>296286.31</v>
      </c>
      <c r="D71" s="186">
        <v>496286.31</v>
      </c>
      <c r="E71" s="186">
        <v>436286.31</v>
      </c>
      <c r="F71" s="186">
        <v>436286.31</v>
      </c>
      <c r="G71" s="186">
        <v>60000</v>
      </c>
      <c r="H71" s="172"/>
    </row>
    <row r="72" spans="1:8">
      <c r="A72" s="181" t="s">
        <v>428</v>
      </c>
      <c r="B72" s="186"/>
      <c r="C72" s="186"/>
      <c r="D72" s="186">
        <v>0</v>
      </c>
      <c r="E72" s="186"/>
      <c r="F72" s="186"/>
      <c r="G72" s="186">
        <v>0</v>
      </c>
      <c r="H72" s="184" t="s">
        <v>429</v>
      </c>
    </row>
    <row r="73" spans="1:8">
      <c r="A73" s="181" t="s">
        <v>430</v>
      </c>
      <c r="B73" s="186"/>
      <c r="C73" s="186"/>
      <c r="D73" s="186">
        <v>0</v>
      </c>
      <c r="E73" s="186"/>
      <c r="F73" s="186"/>
      <c r="G73" s="186">
        <v>0</v>
      </c>
      <c r="H73" s="184" t="s">
        <v>431</v>
      </c>
    </row>
    <row r="74" spans="1:8">
      <c r="A74" s="181" t="s">
        <v>432</v>
      </c>
      <c r="B74" s="190">
        <v>200000</v>
      </c>
      <c r="C74" s="190">
        <v>296286.31</v>
      </c>
      <c r="D74" s="186">
        <v>496286.31</v>
      </c>
      <c r="E74" s="190">
        <v>436286.31</v>
      </c>
      <c r="F74" s="190">
        <v>436286.31</v>
      </c>
      <c r="G74" s="186">
        <v>60000</v>
      </c>
      <c r="H74" s="184" t="s">
        <v>433</v>
      </c>
    </row>
    <row r="75" spans="1:8">
      <c r="A75" s="180" t="s">
        <v>434</v>
      </c>
      <c r="B75" s="186">
        <v>0</v>
      </c>
      <c r="C75" s="186">
        <v>0</v>
      </c>
      <c r="D75" s="186">
        <v>0</v>
      </c>
      <c r="E75" s="186">
        <v>0</v>
      </c>
      <c r="F75" s="186">
        <v>0</v>
      </c>
      <c r="G75" s="186">
        <v>0</v>
      </c>
      <c r="H75" s="172"/>
    </row>
    <row r="76" spans="1:8">
      <c r="A76" s="181" t="s">
        <v>435</v>
      </c>
      <c r="B76" s="186"/>
      <c r="C76" s="186"/>
      <c r="D76" s="186">
        <v>0</v>
      </c>
      <c r="E76" s="186"/>
      <c r="F76" s="186"/>
      <c r="G76" s="186">
        <v>0</v>
      </c>
      <c r="H76" s="184" t="s">
        <v>436</v>
      </c>
    </row>
    <row r="77" spans="1:8">
      <c r="A77" s="181" t="s">
        <v>437</v>
      </c>
      <c r="B77" s="186"/>
      <c r="C77" s="186"/>
      <c r="D77" s="186">
        <v>0</v>
      </c>
      <c r="E77" s="186"/>
      <c r="F77" s="186"/>
      <c r="G77" s="186">
        <v>0</v>
      </c>
      <c r="H77" s="184" t="s">
        <v>438</v>
      </c>
    </row>
    <row r="78" spans="1:8">
      <c r="A78" s="181" t="s">
        <v>439</v>
      </c>
      <c r="B78" s="186"/>
      <c r="C78" s="186"/>
      <c r="D78" s="186">
        <v>0</v>
      </c>
      <c r="E78" s="186"/>
      <c r="F78" s="186"/>
      <c r="G78" s="186">
        <v>0</v>
      </c>
      <c r="H78" s="184" t="s">
        <v>440</v>
      </c>
    </row>
    <row r="79" spans="1:8">
      <c r="A79" s="181" t="s">
        <v>441</v>
      </c>
      <c r="B79" s="186"/>
      <c r="C79" s="186"/>
      <c r="D79" s="186">
        <v>0</v>
      </c>
      <c r="E79" s="186"/>
      <c r="F79" s="186"/>
      <c r="G79" s="186">
        <v>0</v>
      </c>
      <c r="H79" s="184" t="s">
        <v>442</v>
      </c>
    </row>
    <row r="80" spans="1:8">
      <c r="A80" s="181" t="s">
        <v>443</v>
      </c>
      <c r="B80" s="186"/>
      <c r="C80" s="186"/>
      <c r="D80" s="186">
        <v>0</v>
      </c>
      <c r="E80" s="186"/>
      <c r="F80" s="186"/>
      <c r="G80" s="186">
        <v>0</v>
      </c>
      <c r="H80" s="184" t="s">
        <v>444</v>
      </c>
    </row>
    <row r="81" spans="1:8">
      <c r="A81" s="181" t="s">
        <v>445</v>
      </c>
      <c r="B81" s="186"/>
      <c r="C81" s="186"/>
      <c r="D81" s="186">
        <v>0</v>
      </c>
      <c r="E81" s="186"/>
      <c r="F81" s="186"/>
      <c r="G81" s="186">
        <v>0</v>
      </c>
      <c r="H81" s="184" t="s">
        <v>446</v>
      </c>
    </row>
    <row r="82" spans="1:8">
      <c r="A82" s="181" t="s">
        <v>447</v>
      </c>
      <c r="B82" s="186"/>
      <c r="C82" s="186"/>
      <c r="D82" s="186">
        <v>0</v>
      </c>
      <c r="E82" s="186"/>
      <c r="F82" s="186"/>
      <c r="G82" s="186">
        <v>0</v>
      </c>
      <c r="H82" s="184" t="s">
        <v>448</v>
      </c>
    </row>
    <row r="83" spans="1:8">
      <c r="A83" s="182"/>
      <c r="B83" s="187"/>
      <c r="C83" s="187"/>
      <c r="D83" s="187"/>
      <c r="E83" s="187"/>
      <c r="F83" s="187"/>
      <c r="G83" s="187"/>
      <c r="H83" s="172"/>
    </row>
    <row r="84" spans="1:8">
      <c r="A84" s="183" t="s">
        <v>449</v>
      </c>
      <c r="B84" s="185">
        <v>115941659.59999998</v>
      </c>
      <c r="C84" s="185">
        <v>31697776.409999996</v>
      </c>
      <c r="D84" s="185">
        <v>147639436.00999999</v>
      </c>
      <c r="E84" s="185">
        <v>87812768.980000004</v>
      </c>
      <c r="F84" s="185">
        <v>83796522.210000008</v>
      </c>
      <c r="G84" s="185">
        <v>59826667.030000016</v>
      </c>
      <c r="H84" s="172"/>
    </row>
    <row r="85" spans="1:8">
      <c r="A85" s="180" t="s">
        <v>313</v>
      </c>
      <c r="B85" s="186">
        <v>0</v>
      </c>
      <c r="C85" s="186">
        <v>2501980.23</v>
      </c>
      <c r="D85" s="186">
        <v>2501980.23</v>
      </c>
      <c r="E85" s="186">
        <v>1835483.72</v>
      </c>
      <c r="F85" s="186">
        <v>1835483.72</v>
      </c>
      <c r="G85" s="186">
        <v>666496.51</v>
      </c>
      <c r="H85" s="172"/>
    </row>
    <row r="86" spans="1:8">
      <c r="A86" s="181" t="s">
        <v>314</v>
      </c>
      <c r="B86" s="186"/>
      <c r="C86" s="186"/>
      <c r="D86" s="186">
        <v>0</v>
      </c>
      <c r="E86" s="186"/>
      <c r="F86" s="186"/>
      <c r="G86" s="186">
        <v>0</v>
      </c>
      <c r="H86" s="184" t="s">
        <v>450</v>
      </c>
    </row>
    <row r="87" spans="1:8">
      <c r="A87" s="181" t="s">
        <v>316</v>
      </c>
      <c r="B87" s="186"/>
      <c r="C87" s="186"/>
      <c r="D87" s="186">
        <v>0</v>
      </c>
      <c r="E87" s="186"/>
      <c r="F87" s="186"/>
      <c r="G87" s="186">
        <v>0</v>
      </c>
      <c r="H87" s="184" t="s">
        <v>451</v>
      </c>
    </row>
    <row r="88" spans="1:8">
      <c r="A88" s="181" t="s">
        <v>318</v>
      </c>
      <c r="B88" s="186"/>
      <c r="C88" s="186"/>
      <c r="D88" s="186">
        <v>0</v>
      </c>
      <c r="E88" s="186"/>
      <c r="F88" s="186"/>
      <c r="G88" s="186">
        <v>0</v>
      </c>
      <c r="H88" s="184" t="s">
        <v>452</v>
      </c>
    </row>
    <row r="89" spans="1:8">
      <c r="A89" s="181" t="s">
        <v>320</v>
      </c>
      <c r="B89" s="186"/>
      <c r="C89" s="186"/>
      <c r="D89" s="186">
        <v>0</v>
      </c>
      <c r="E89" s="186"/>
      <c r="F89" s="186"/>
      <c r="G89" s="186">
        <v>0</v>
      </c>
      <c r="H89" s="184" t="s">
        <v>453</v>
      </c>
    </row>
    <row r="90" spans="1:8">
      <c r="A90" s="181" t="s">
        <v>322</v>
      </c>
      <c r="B90" s="190">
        <v>0</v>
      </c>
      <c r="C90" s="190">
        <v>2501980.23</v>
      </c>
      <c r="D90" s="186">
        <v>2501980.23</v>
      </c>
      <c r="E90" s="190">
        <v>1835483.72</v>
      </c>
      <c r="F90" s="190">
        <v>1835483.72</v>
      </c>
      <c r="G90" s="186">
        <v>666496.51</v>
      </c>
      <c r="H90" s="184" t="s">
        <v>454</v>
      </c>
    </row>
    <row r="91" spans="1:8">
      <c r="A91" s="181" t="s">
        <v>324</v>
      </c>
      <c r="B91" s="186"/>
      <c r="C91" s="186"/>
      <c r="D91" s="186">
        <v>0</v>
      </c>
      <c r="E91" s="186"/>
      <c r="F91" s="186"/>
      <c r="G91" s="186">
        <v>0</v>
      </c>
      <c r="H91" s="184" t="s">
        <v>455</v>
      </c>
    </row>
    <row r="92" spans="1:8">
      <c r="A92" s="181" t="s">
        <v>326</v>
      </c>
      <c r="B92" s="186"/>
      <c r="C92" s="186"/>
      <c r="D92" s="186">
        <v>0</v>
      </c>
      <c r="E92" s="186"/>
      <c r="F92" s="186"/>
      <c r="G92" s="186">
        <v>0</v>
      </c>
      <c r="H92" s="184" t="s">
        <v>456</v>
      </c>
    </row>
    <row r="93" spans="1:8">
      <c r="A93" s="180" t="s">
        <v>328</v>
      </c>
      <c r="B93" s="186">
        <v>34529149.439999998</v>
      </c>
      <c r="C93" s="186">
        <v>-849071.63000000012</v>
      </c>
      <c r="D93" s="186">
        <v>33680077.810000002</v>
      </c>
      <c r="E93" s="186">
        <v>23249024.539999999</v>
      </c>
      <c r="F93" s="186">
        <v>20844177.359999999</v>
      </c>
      <c r="G93" s="186">
        <v>10431053.270000001</v>
      </c>
      <c r="H93" s="172"/>
    </row>
    <row r="94" spans="1:8">
      <c r="A94" s="181" t="s">
        <v>329</v>
      </c>
      <c r="B94" s="190">
        <v>459000</v>
      </c>
      <c r="C94" s="190">
        <v>-51603.75</v>
      </c>
      <c r="D94" s="186">
        <v>407396.25</v>
      </c>
      <c r="E94" s="190">
        <v>333614.7</v>
      </c>
      <c r="F94" s="190">
        <v>278219.37</v>
      </c>
      <c r="G94" s="186">
        <v>73781.549999999988</v>
      </c>
      <c r="H94" s="184" t="s">
        <v>457</v>
      </c>
    </row>
    <row r="95" spans="1:8">
      <c r="A95" s="181" t="s">
        <v>331</v>
      </c>
      <c r="B95" s="190">
        <v>923600</v>
      </c>
      <c r="C95" s="190">
        <v>-30000</v>
      </c>
      <c r="D95" s="186">
        <v>893600</v>
      </c>
      <c r="E95" s="190">
        <v>674268.09</v>
      </c>
      <c r="F95" s="190">
        <v>606483.1</v>
      </c>
      <c r="G95" s="186">
        <v>219331.91000000003</v>
      </c>
      <c r="H95" s="184" t="s">
        <v>458</v>
      </c>
    </row>
    <row r="96" spans="1:8">
      <c r="A96" s="181" t="s">
        <v>333</v>
      </c>
      <c r="B96" s="190">
        <v>100000</v>
      </c>
      <c r="C96" s="190">
        <v>-95450.02</v>
      </c>
      <c r="D96" s="186">
        <v>4549.9799999999959</v>
      </c>
      <c r="E96" s="190">
        <v>4549.9799999999996</v>
      </c>
      <c r="F96" s="190">
        <v>4549.9799999999996</v>
      </c>
      <c r="G96" s="186">
        <v>0</v>
      </c>
      <c r="H96" s="184" t="s">
        <v>459</v>
      </c>
    </row>
    <row r="97" spans="1:8">
      <c r="A97" s="181" t="s">
        <v>335</v>
      </c>
      <c r="B97" s="190">
        <v>5812001</v>
      </c>
      <c r="C97" s="190">
        <v>1372368.44</v>
      </c>
      <c r="D97" s="186">
        <v>7184369.4399999995</v>
      </c>
      <c r="E97" s="190">
        <v>5498250.46</v>
      </c>
      <c r="F97" s="190">
        <v>5048625.24</v>
      </c>
      <c r="G97" s="186">
        <v>1686118.9799999995</v>
      </c>
      <c r="H97" s="184" t="s">
        <v>460</v>
      </c>
    </row>
    <row r="98" spans="1:8">
      <c r="A98" s="174" t="s">
        <v>337</v>
      </c>
      <c r="B98" s="190">
        <v>257000</v>
      </c>
      <c r="C98" s="190">
        <v>20584.63</v>
      </c>
      <c r="D98" s="186">
        <v>277584.63</v>
      </c>
      <c r="E98" s="190">
        <v>235264.44</v>
      </c>
      <c r="F98" s="190">
        <v>204841.43</v>
      </c>
      <c r="G98" s="186">
        <v>42320.19</v>
      </c>
      <c r="H98" s="184" t="s">
        <v>461</v>
      </c>
    </row>
    <row r="99" spans="1:8">
      <c r="A99" s="181" t="s">
        <v>339</v>
      </c>
      <c r="B99" s="190">
        <v>23050000</v>
      </c>
      <c r="C99" s="190">
        <v>-1725775.2</v>
      </c>
      <c r="D99" s="186">
        <v>21324224.800000001</v>
      </c>
      <c r="E99" s="190">
        <v>14554023.6</v>
      </c>
      <c r="F99" s="190">
        <v>12902515.02</v>
      </c>
      <c r="G99" s="186">
        <v>6770201.2000000011</v>
      </c>
      <c r="H99" s="184" t="s">
        <v>462</v>
      </c>
    </row>
    <row r="100" spans="1:8">
      <c r="A100" s="181" t="s">
        <v>341</v>
      </c>
      <c r="B100" s="190">
        <v>1223000</v>
      </c>
      <c r="C100" s="190">
        <v>-232938.45</v>
      </c>
      <c r="D100" s="186">
        <v>990061.55</v>
      </c>
      <c r="E100" s="190">
        <v>344944.5</v>
      </c>
      <c r="F100" s="190">
        <v>343204.5</v>
      </c>
      <c r="G100" s="186">
        <v>645117.05000000005</v>
      </c>
      <c r="H100" s="184" t="s">
        <v>463</v>
      </c>
    </row>
    <row r="101" spans="1:8">
      <c r="A101" s="181" t="s">
        <v>343</v>
      </c>
      <c r="B101" s="190">
        <v>25000</v>
      </c>
      <c r="C101" s="190">
        <v>0</v>
      </c>
      <c r="D101" s="186">
        <v>25000</v>
      </c>
      <c r="E101" s="190">
        <v>24847.200000000001</v>
      </c>
      <c r="F101" s="190">
        <v>24847.200000000001</v>
      </c>
      <c r="G101" s="186">
        <v>152.79999999999927</v>
      </c>
      <c r="H101" s="184" t="s">
        <v>464</v>
      </c>
    </row>
    <row r="102" spans="1:8">
      <c r="A102" s="181" t="s">
        <v>345</v>
      </c>
      <c r="B102" s="190">
        <v>2679548.44</v>
      </c>
      <c r="C102" s="190">
        <v>-106257.28</v>
      </c>
      <c r="D102" s="186">
        <v>2573291.16</v>
      </c>
      <c r="E102" s="190">
        <v>1579261.57</v>
      </c>
      <c r="F102" s="190">
        <v>1430891.52</v>
      </c>
      <c r="G102" s="186">
        <v>994029.59000000008</v>
      </c>
      <c r="H102" s="184" t="s">
        <v>465</v>
      </c>
    </row>
    <row r="103" spans="1:8">
      <c r="A103" s="180" t="s">
        <v>347</v>
      </c>
      <c r="B103" s="186">
        <v>12011020</v>
      </c>
      <c r="C103" s="186">
        <v>-3198388.52</v>
      </c>
      <c r="D103" s="186">
        <v>8812631.4800000004</v>
      </c>
      <c r="E103" s="186">
        <v>6008776</v>
      </c>
      <c r="F103" s="186">
        <v>4796575.32</v>
      </c>
      <c r="G103" s="186">
        <v>2803855.4800000004</v>
      </c>
      <c r="H103" s="172"/>
    </row>
    <row r="104" spans="1:8">
      <c r="A104" s="181" t="s">
        <v>348</v>
      </c>
      <c r="B104" s="190">
        <v>5041400</v>
      </c>
      <c r="C104" s="190">
        <v>-3270071.18</v>
      </c>
      <c r="D104" s="186">
        <v>1771328.8199999998</v>
      </c>
      <c r="E104" s="190">
        <v>812881.2</v>
      </c>
      <c r="F104" s="190">
        <v>810909.2</v>
      </c>
      <c r="G104" s="186">
        <v>958447.61999999988</v>
      </c>
      <c r="H104" s="184" t="s">
        <v>466</v>
      </c>
    </row>
    <row r="105" spans="1:8">
      <c r="A105" s="181" t="s">
        <v>350</v>
      </c>
      <c r="B105" s="190">
        <v>65620</v>
      </c>
      <c r="C105" s="190">
        <v>94000</v>
      </c>
      <c r="D105" s="186">
        <v>159620</v>
      </c>
      <c r="E105" s="190">
        <v>177248</v>
      </c>
      <c r="F105" s="190">
        <v>30160</v>
      </c>
      <c r="G105" s="186">
        <v>-17628</v>
      </c>
      <c r="H105" s="184" t="s">
        <v>467</v>
      </c>
    </row>
    <row r="106" spans="1:8">
      <c r="A106" s="181" t="s">
        <v>352</v>
      </c>
      <c r="B106" s="190">
        <v>780000</v>
      </c>
      <c r="C106" s="190">
        <v>-695904.65</v>
      </c>
      <c r="D106" s="186">
        <v>84095.349999999977</v>
      </c>
      <c r="E106" s="190">
        <v>45924.4</v>
      </c>
      <c r="F106" s="190">
        <v>37804.400000000001</v>
      </c>
      <c r="G106" s="186">
        <v>38170.949999999975</v>
      </c>
      <c r="H106" s="184" t="s">
        <v>468</v>
      </c>
    </row>
    <row r="107" spans="1:8">
      <c r="A107" s="181" t="s">
        <v>354</v>
      </c>
      <c r="B107" s="190">
        <v>1190000</v>
      </c>
      <c r="C107" s="190">
        <v>300000</v>
      </c>
      <c r="D107" s="186">
        <v>1490000</v>
      </c>
      <c r="E107" s="190">
        <v>1050970.4099999999</v>
      </c>
      <c r="F107" s="190">
        <v>438754.85</v>
      </c>
      <c r="G107" s="186">
        <v>439029.59000000008</v>
      </c>
      <c r="H107" s="184" t="s">
        <v>469</v>
      </c>
    </row>
    <row r="108" spans="1:8">
      <c r="A108" s="181" t="s">
        <v>356</v>
      </c>
      <c r="B108" s="190">
        <v>4488000</v>
      </c>
      <c r="C108" s="190">
        <v>635946.81000000006</v>
      </c>
      <c r="D108" s="186">
        <v>5123946.8100000005</v>
      </c>
      <c r="E108" s="190">
        <v>3819751.04</v>
      </c>
      <c r="F108" s="190">
        <v>3376945.92</v>
      </c>
      <c r="G108" s="186">
        <v>1304195.7700000005</v>
      </c>
      <c r="H108" s="184" t="s">
        <v>470</v>
      </c>
    </row>
    <row r="109" spans="1:8">
      <c r="A109" s="181" t="s">
        <v>358</v>
      </c>
      <c r="B109" s="190">
        <v>49000</v>
      </c>
      <c r="C109" s="190">
        <v>-9000</v>
      </c>
      <c r="D109" s="186">
        <v>40000</v>
      </c>
      <c r="E109" s="190">
        <v>26628.959999999999</v>
      </c>
      <c r="F109" s="190">
        <v>26628.959999999999</v>
      </c>
      <c r="G109" s="186">
        <v>13371.04</v>
      </c>
      <c r="H109" s="184" t="s">
        <v>471</v>
      </c>
    </row>
    <row r="110" spans="1:8">
      <c r="A110" s="181" t="s">
        <v>360</v>
      </c>
      <c r="B110" s="190">
        <v>95000</v>
      </c>
      <c r="C110" s="190">
        <v>-15000</v>
      </c>
      <c r="D110" s="186">
        <v>80000</v>
      </c>
      <c r="E110" s="190">
        <v>15491.49</v>
      </c>
      <c r="F110" s="190">
        <v>15491.49</v>
      </c>
      <c r="G110" s="186">
        <v>64508.51</v>
      </c>
      <c r="H110" s="184" t="s">
        <v>472</v>
      </c>
    </row>
    <row r="111" spans="1:8">
      <c r="A111" s="181" t="s">
        <v>362</v>
      </c>
      <c r="B111" s="190">
        <v>222000</v>
      </c>
      <c r="C111" s="190">
        <v>-178359.5</v>
      </c>
      <c r="D111" s="186">
        <v>43640.5</v>
      </c>
      <c r="E111" s="190">
        <v>43640.5</v>
      </c>
      <c r="F111" s="190">
        <v>43640.5</v>
      </c>
      <c r="G111" s="186">
        <v>0</v>
      </c>
      <c r="H111" s="184" t="s">
        <v>473</v>
      </c>
    </row>
    <row r="112" spans="1:8">
      <c r="A112" s="181" t="s">
        <v>364</v>
      </c>
      <c r="B112" s="190">
        <v>80000</v>
      </c>
      <c r="C112" s="190">
        <v>-60000</v>
      </c>
      <c r="D112" s="186">
        <v>20000</v>
      </c>
      <c r="E112" s="190">
        <v>16240</v>
      </c>
      <c r="F112" s="190">
        <v>16240</v>
      </c>
      <c r="G112" s="186">
        <v>3760</v>
      </c>
      <c r="H112" s="184" t="s">
        <v>474</v>
      </c>
    </row>
    <row r="113" spans="1:8">
      <c r="A113" s="180" t="s">
        <v>366</v>
      </c>
      <c r="B113" s="186">
        <v>9348282.7599999998</v>
      </c>
      <c r="C113" s="186">
        <v>-574473.9</v>
      </c>
      <c r="D113" s="186">
        <v>8773808.8599999994</v>
      </c>
      <c r="E113" s="186">
        <v>5355504.8600000003</v>
      </c>
      <c r="F113" s="186">
        <v>5070604.8600000003</v>
      </c>
      <c r="G113" s="186">
        <v>3418303.9999999991</v>
      </c>
      <c r="H113" s="172"/>
    </row>
    <row r="114" spans="1:8">
      <c r="A114" s="181" t="s">
        <v>367</v>
      </c>
      <c r="B114" s="186"/>
      <c r="C114" s="186"/>
      <c r="D114" s="186">
        <v>0</v>
      </c>
      <c r="E114" s="186"/>
      <c r="F114" s="186"/>
      <c r="G114" s="186">
        <v>0</v>
      </c>
      <c r="H114" s="184" t="s">
        <v>475</v>
      </c>
    </row>
    <row r="115" spans="1:8">
      <c r="A115" s="181" t="s">
        <v>369</v>
      </c>
      <c r="B115" s="186"/>
      <c r="C115" s="186"/>
      <c r="D115" s="186">
        <v>0</v>
      </c>
      <c r="E115" s="186"/>
      <c r="F115" s="186"/>
      <c r="G115" s="186">
        <v>0</v>
      </c>
      <c r="H115" s="184" t="s">
        <v>476</v>
      </c>
    </row>
    <row r="116" spans="1:8">
      <c r="A116" s="181" t="s">
        <v>371</v>
      </c>
      <c r="B116" s="186"/>
      <c r="C116" s="186"/>
      <c r="D116" s="186">
        <v>0</v>
      </c>
      <c r="E116" s="186"/>
      <c r="F116" s="186"/>
      <c r="G116" s="186">
        <v>0</v>
      </c>
      <c r="H116" s="184" t="s">
        <v>477</v>
      </c>
    </row>
    <row r="117" spans="1:8">
      <c r="A117" s="181" t="s">
        <v>373</v>
      </c>
      <c r="B117" s="190">
        <v>9348282.7599999998</v>
      </c>
      <c r="C117" s="190">
        <v>-574473.9</v>
      </c>
      <c r="D117" s="186">
        <v>8773808.8599999994</v>
      </c>
      <c r="E117" s="190">
        <v>5355504.8600000003</v>
      </c>
      <c r="F117" s="190">
        <v>5070604.8600000003</v>
      </c>
      <c r="G117" s="186">
        <v>3418303.9999999991</v>
      </c>
      <c r="H117" s="184" t="s">
        <v>478</v>
      </c>
    </row>
    <row r="118" spans="1:8">
      <c r="A118" s="181" t="s">
        <v>375</v>
      </c>
      <c r="B118" s="186"/>
      <c r="C118" s="186"/>
      <c r="D118" s="186">
        <v>0</v>
      </c>
      <c r="E118" s="186"/>
      <c r="F118" s="186"/>
      <c r="G118" s="186">
        <v>0</v>
      </c>
      <c r="H118" s="184" t="s">
        <v>479</v>
      </c>
    </row>
    <row r="119" spans="1:8">
      <c r="A119" s="181" t="s">
        <v>377</v>
      </c>
      <c r="B119" s="186"/>
      <c r="C119" s="186"/>
      <c r="D119" s="186">
        <v>0</v>
      </c>
      <c r="E119" s="186"/>
      <c r="F119" s="186"/>
      <c r="G119" s="186">
        <v>0</v>
      </c>
      <c r="H119" s="184" t="s">
        <v>480</v>
      </c>
    </row>
    <row r="120" spans="1:8">
      <c r="A120" s="181" t="s">
        <v>379</v>
      </c>
      <c r="B120" s="186"/>
      <c r="C120" s="186"/>
      <c r="D120" s="186">
        <v>0</v>
      </c>
      <c r="E120" s="186"/>
      <c r="F120" s="186"/>
      <c r="G120" s="186">
        <v>0</v>
      </c>
      <c r="H120" s="189" t="s">
        <v>481</v>
      </c>
    </row>
    <row r="121" spans="1:8">
      <c r="A121" s="181" t="s">
        <v>381</v>
      </c>
      <c r="B121" s="186"/>
      <c r="C121" s="186"/>
      <c r="D121" s="186">
        <v>0</v>
      </c>
      <c r="E121" s="186"/>
      <c r="F121" s="186"/>
      <c r="G121" s="186">
        <v>0</v>
      </c>
      <c r="H121" s="189" t="s">
        <v>482</v>
      </c>
    </row>
    <row r="122" spans="1:8">
      <c r="A122" s="181" t="s">
        <v>383</v>
      </c>
      <c r="B122" s="186"/>
      <c r="C122" s="186"/>
      <c r="D122" s="186">
        <v>0</v>
      </c>
      <c r="E122" s="186"/>
      <c r="F122" s="186"/>
      <c r="G122" s="186">
        <v>0</v>
      </c>
      <c r="H122" s="184" t="s">
        <v>483</v>
      </c>
    </row>
    <row r="123" spans="1:8">
      <c r="A123" s="180" t="s">
        <v>385</v>
      </c>
      <c r="B123" s="186">
        <v>4070000</v>
      </c>
      <c r="C123" s="186">
        <v>-37523.199999999997</v>
      </c>
      <c r="D123" s="186">
        <v>4032476.8</v>
      </c>
      <c r="E123" s="186">
        <v>902801.2</v>
      </c>
      <c r="F123" s="186">
        <v>804002.4</v>
      </c>
      <c r="G123" s="186">
        <v>3129675.6</v>
      </c>
      <c r="H123" s="172"/>
    </row>
    <row r="124" spans="1:8">
      <c r="A124" s="181" t="s">
        <v>386</v>
      </c>
      <c r="B124" s="190">
        <v>310000</v>
      </c>
      <c r="C124" s="190">
        <v>174943.4</v>
      </c>
      <c r="D124" s="186">
        <v>484943.4</v>
      </c>
      <c r="E124" s="190">
        <v>136678.79999999999</v>
      </c>
      <c r="F124" s="190">
        <v>53020</v>
      </c>
      <c r="G124" s="186">
        <v>348264.60000000003</v>
      </c>
      <c r="H124" s="184" t="s">
        <v>484</v>
      </c>
    </row>
    <row r="125" spans="1:8">
      <c r="A125" s="181" t="s">
        <v>388</v>
      </c>
      <c r="B125" s="190">
        <v>10000</v>
      </c>
      <c r="C125" s="190">
        <v>0</v>
      </c>
      <c r="D125" s="186">
        <v>10000</v>
      </c>
      <c r="E125" s="190">
        <v>0</v>
      </c>
      <c r="F125" s="190">
        <v>0</v>
      </c>
      <c r="G125" s="186">
        <v>10000</v>
      </c>
      <c r="H125" s="184" t="s">
        <v>485</v>
      </c>
    </row>
    <row r="126" spans="1:8">
      <c r="A126" s="181" t="s">
        <v>390</v>
      </c>
      <c r="B126" s="186"/>
      <c r="C126" s="186"/>
      <c r="D126" s="186">
        <v>0</v>
      </c>
      <c r="E126" s="186"/>
      <c r="F126" s="186"/>
      <c r="G126" s="186">
        <v>0</v>
      </c>
      <c r="H126" s="184" t="s">
        <v>486</v>
      </c>
    </row>
    <row r="127" spans="1:8">
      <c r="A127" s="181" t="s">
        <v>392</v>
      </c>
      <c r="B127" s="190">
        <v>2630000</v>
      </c>
      <c r="C127" s="190">
        <v>389000</v>
      </c>
      <c r="D127" s="186">
        <v>3019000</v>
      </c>
      <c r="E127" s="190">
        <v>339400</v>
      </c>
      <c r="F127" s="190">
        <v>339400</v>
      </c>
      <c r="G127" s="186">
        <v>2679600</v>
      </c>
      <c r="H127" s="184" t="s">
        <v>487</v>
      </c>
    </row>
    <row r="128" spans="1:8">
      <c r="A128" s="181" t="s">
        <v>394</v>
      </c>
      <c r="B128" s="190">
        <v>20000</v>
      </c>
      <c r="C128" s="190">
        <v>-20000</v>
      </c>
      <c r="D128" s="186">
        <v>0</v>
      </c>
      <c r="E128" s="190">
        <v>0</v>
      </c>
      <c r="F128" s="190">
        <v>0</v>
      </c>
      <c r="G128" s="186">
        <v>0</v>
      </c>
      <c r="H128" s="184" t="s">
        <v>488</v>
      </c>
    </row>
    <row r="129" spans="1:8">
      <c r="A129" s="181" t="s">
        <v>396</v>
      </c>
      <c r="B129" s="190">
        <v>1045000</v>
      </c>
      <c r="C129" s="190">
        <v>-585233.4</v>
      </c>
      <c r="D129" s="186">
        <v>459766.6</v>
      </c>
      <c r="E129" s="190">
        <v>368916.6</v>
      </c>
      <c r="F129" s="190">
        <v>353776.6</v>
      </c>
      <c r="G129" s="186">
        <v>90850</v>
      </c>
      <c r="H129" s="184" t="s">
        <v>489</v>
      </c>
    </row>
    <row r="130" spans="1:8">
      <c r="A130" s="181" t="s">
        <v>398</v>
      </c>
      <c r="B130" s="186"/>
      <c r="C130" s="186"/>
      <c r="D130" s="186">
        <v>0</v>
      </c>
      <c r="E130" s="186"/>
      <c r="F130" s="186"/>
      <c r="G130" s="186">
        <v>0</v>
      </c>
      <c r="H130" s="184" t="s">
        <v>490</v>
      </c>
    </row>
    <row r="131" spans="1:8">
      <c r="A131" s="181" t="s">
        <v>400</v>
      </c>
      <c r="B131" s="186"/>
      <c r="C131" s="186"/>
      <c r="D131" s="186">
        <v>0</v>
      </c>
      <c r="E131" s="186"/>
      <c r="F131" s="186"/>
      <c r="G131" s="186">
        <v>0</v>
      </c>
      <c r="H131" s="184" t="s">
        <v>491</v>
      </c>
    </row>
    <row r="132" spans="1:8">
      <c r="A132" s="181" t="s">
        <v>402</v>
      </c>
      <c r="B132" s="190">
        <v>55000</v>
      </c>
      <c r="C132" s="190">
        <v>3766.8</v>
      </c>
      <c r="D132" s="186">
        <v>58766.8</v>
      </c>
      <c r="E132" s="190">
        <v>57805.8</v>
      </c>
      <c r="F132" s="190">
        <v>57805.8</v>
      </c>
      <c r="G132" s="186">
        <v>961</v>
      </c>
      <c r="H132" s="184" t="s">
        <v>492</v>
      </c>
    </row>
    <row r="133" spans="1:8">
      <c r="A133" s="180" t="s">
        <v>404</v>
      </c>
      <c r="B133" s="186">
        <v>45272599</v>
      </c>
      <c r="C133" s="186">
        <v>36597406.329999998</v>
      </c>
      <c r="D133" s="186">
        <v>81870005.330000013</v>
      </c>
      <c r="E133" s="186">
        <v>46277003.630000003</v>
      </c>
      <c r="F133" s="186">
        <v>46261503.520000003</v>
      </c>
      <c r="G133" s="186">
        <v>35593001.70000001</v>
      </c>
      <c r="H133" s="172"/>
    </row>
    <row r="134" spans="1:8">
      <c r="A134" s="181" t="s">
        <v>405</v>
      </c>
      <c r="B134" s="190">
        <v>40271000</v>
      </c>
      <c r="C134" s="190">
        <v>29619502.43</v>
      </c>
      <c r="D134" s="186">
        <v>69890502.430000007</v>
      </c>
      <c r="E134" s="190">
        <v>36159921.700000003</v>
      </c>
      <c r="F134" s="190">
        <v>36144421.590000004</v>
      </c>
      <c r="G134" s="186">
        <v>33730580.730000004</v>
      </c>
      <c r="H134" s="184" t="s">
        <v>493</v>
      </c>
    </row>
    <row r="135" spans="1:8">
      <c r="A135" s="181" t="s">
        <v>407</v>
      </c>
      <c r="B135" s="190">
        <v>3110000</v>
      </c>
      <c r="C135" s="190">
        <v>6611377.1699999999</v>
      </c>
      <c r="D135" s="186">
        <v>9721377.1699999999</v>
      </c>
      <c r="E135" s="190">
        <v>7908025.8300000001</v>
      </c>
      <c r="F135" s="190">
        <v>7908025.8300000001</v>
      </c>
      <c r="G135" s="186">
        <v>1813351.3399999999</v>
      </c>
      <c r="H135" s="184" t="s">
        <v>494</v>
      </c>
    </row>
    <row r="136" spans="1:8">
      <c r="A136" s="181" t="s">
        <v>409</v>
      </c>
      <c r="B136" s="190">
        <v>1891599</v>
      </c>
      <c r="C136" s="190">
        <v>366526.73</v>
      </c>
      <c r="D136" s="186">
        <v>2258125.73</v>
      </c>
      <c r="E136" s="190">
        <v>2209056.1</v>
      </c>
      <c r="F136" s="190">
        <v>2209056.1</v>
      </c>
      <c r="G136" s="186">
        <v>49069.629999999888</v>
      </c>
      <c r="H136" s="184" t="s">
        <v>495</v>
      </c>
    </row>
    <row r="137" spans="1:8">
      <c r="A137" s="180" t="s">
        <v>411</v>
      </c>
      <c r="B137" s="186">
        <v>1205544.33</v>
      </c>
      <c r="C137" s="186">
        <v>-1205544.33</v>
      </c>
      <c r="D137" s="186">
        <v>0</v>
      </c>
      <c r="E137" s="186">
        <v>0</v>
      </c>
      <c r="F137" s="186">
        <v>0</v>
      </c>
      <c r="G137" s="186">
        <v>0</v>
      </c>
      <c r="H137" s="172"/>
    </row>
    <row r="138" spans="1:8">
      <c r="A138" s="181" t="s">
        <v>412</v>
      </c>
      <c r="B138" s="186"/>
      <c r="C138" s="186"/>
      <c r="D138" s="186">
        <v>0</v>
      </c>
      <c r="E138" s="186"/>
      <c r="F138" s="186"/>
      <c r="G138" s="186">
        <v>0</v>
      </c>
      <c r="H138" s="184" t="s">
        <v>496</v>
      </c>
    </row>
    <row r="139" spans="1:8">
      <c r="A139" s="181" t="s">
        <v>414</v>
      </c>
      <c r="B139" s="186"/>
      <c r="C139" s="186"/>
      <c r="D139" s="186">
        <v>0</v>
      </c>
      <c r="E139" s="186"/>
      <c r="F139" s="186"/>
      <c r="G139" s="186">
        <v>0</v>
      </c>
      <c r="H139" s="184" t="s">
        <v>497</v>
      </c>
    </row>
    <row r="140" spans="1:8">
      <c r="A140" s="181" t="s">
        <v>416</v>
      </c>
      <c r="B140" s="186"/>
      <c r="C140" s="186"/>
      <c r="D140" s="186">
        <v>0</v>
      </c>
      <c r="E140" s="186"/>
      <c r="F140" s="186"/>
      <c r="G140" s="186">
        <v>0</v>
      </c>
      <c r="H140" s="184" t="s">
        <v>498</v>
      </c>
    </row>
    <row r="141" spans="1:8">
      <c r="A141" s="181" t="s">
        <v>418</v>
      </c>
      <c r="B141" s="186"/>
      <c r="C141" s="186"/>
      <c r="D141" s="186">
        <v>0</v>
      </c>
      <c r="E141" s="186"/>
      <c r="F141" s="186"/>
      <c r="G141" s="186">
        <v>0</v>
      </c>
      <c r="H141" s="184" t="s">
        <v>499</v>
      </c>
    </row>
    <row r="142" spans="1:8">
      <c r="A142" s="181" t="s">
        <v>420</v>
      </c>
      <c r="B142" s="186"/>
      <c r="C142" s="186"/>
      <c r="D142" s="186">
        <v>0</v>
      </c>
      <c r="E142" s="186"/>
      <c r="F142" s="186"/>
      <c r="G142" s="186">
        <v>0</v>
      </c>
      <c r="H142" s="184" t="s">
        <v>500</v>
      </c>
    </row>
    <row r="143" spans="1:8">
      <c r="A143" s="181" t="s">
        <v>422</v>
      </c>
      <c r="B143" s="186"/>
      <c r="C143" s="186"/>
      <c r="D143" s="186">
        <v>0</v>
      </c>
      <c r="E143" s="186"/>
      <c r="F143" s="186"/>
      <c r="G143" s="186">
        <v>0</v>
      </c>
      <c r="H143" s="184"/>
    </row>
    <row r="144" spans="1:8">
      <c r="A144" s="181" t="s">
        <v>423</v>
      </c>
      <c r="B144" s="186"/>
      <c r="C144" s="186"/>
      <c r="D144" s="186">
        <v>0</v>
      </c>
      <c r="E144" s="186"/>
      <c r="F144" s="186"/>
      <c r="G144" s="186">
        <v>0</v>
      </c>
      <c r="H144" s="184" t="s">
        <v>501</v>
      </c>
    </row>
    <row r="145" spans="1:8">
      <c r="A145" s="181" t="s">
        <v>425</v>
      </c>
      <c r="B145" s="190">
        <v>1205544.33</v>
      </c>
      <c r="C145" s="190">
        <v>-1205544.33</v>
      </c>
      <c r="D145" s="186">
        <v>0</v>
      </c>
      <c r="E145" s="190">
        <v>0</v>
      </c>
      <c r="F145" s="190">
        <v>0</v>
      </c>
      <c r="G145" s="186">
        <v>0</v>
      </c>
      <c r="H145" s="184" t="s">
        <v>502</v>
      </c>
    </row>
    <row r="146" spans="1:8">
      <c r="A146" s="180" t="s">
        <v>427</v>
      </c>
      <c r="B146" s="186">
        <v>3487996.07</v>
      </c>
      <c r="C146" s="186">
        <v>-827241.52</v>
      </c>
      <c r="D146" s="186">
        <v>2660754.5499999998</v>
      </c>
      <c r="E146" s="186">
        <v>296000</v>
      </c>
      <c r="F146" s="186">
        <v>296000</v>
      </c>
      <c r="G146" s="186">
        <v>2364754.5499999998</v>
      </c>
      <c r="H146" s="172"/>
    </row>
    <row r="147" spans="1:8">
      <c r="A147" s="181" t="s">
        <v>428</v>
      </c>
      <c r="B147" s="186"/>
      <c r="C147" s="186"/>
      <c r="D147" s="186">
        <v>0</v>
      </c>
      <c r="E147" s="186"/>
      <c r="F147" s="186"/>
      <c r="G147" s="186">
        <v>0</v>
      </c>
      <c r="H147" s="184" t="s">
        <v>503</v>
      </c>
    </row>
    <row r="148" spans="1:8">
      <c r="A148" s="181" t="s">
        <v>430</v>
      </c>
      <c r="B148" s="186"/>
      <c r="C148" s="186"/>
      <c r="D148" s="186">
        <v>0</v>
      </c>
      <c r="E148" s="186"/>
      <c r="F148" s="186"/>
      <c r="G148" s="186">
        <v>0</v>
      </c>
      <c r="H148" s="184" t="s">
        <v>504</v>
      </c>
    </row>
    <row r="149" spans="1:8">
      <c r="A149" s="181" t="s">
        <v>432</v>
      </c>
      <c r="B149" s="190">
        <v>3487996.07</v>
      </c>
      <c r="C149" s="190">
        <v>-827241.52</v>
      </c>
      <c r="D149" s="186">
        <v>2660754.5499999998</v>
      </c>
      <c r="E149" s="190">
        <v>296000</v>
      </c>
      <c r="F149" s="190">
        <v>296000</v>
      </c>
      <c r="G149" s="186">
        <v>2364754.5499999998</v>
      </c>
      <c r="H149" s="184" t="s">
        <v>505</v>
      </c>
    </row>
    <row r="150" spans="1:8">
      <c r="A150" s="180" t="s">
        <v>434</v>
      </c>
      <c r="B150" s="186">
        <v>6017068</v>
      </c>
      <c r="C150" s="186">
        <v>-709367.05</v>
      </c>
      <c r="D150" s="186">
        <v>5307700.95</v>
      </c>
      <c r="E150" s="186">
        <v>3888175.0300000003</v>
      </c>
      <c r="F150" s="186">
        <v>3888175.0300000003</v>
      </c>
      <c r="G150" s="186">
        <v>1419525.9200000002</v>
      </c>
      <c r="H150" s="172"/>
    </row>
    <row r="151" spans="1:8">
      <c r="A151" s="181" t="s">
        <v>435</v>
      </c>
      <c r="B151" s="190">
        <v>3182268</v>
      </c>
      <c r="C151" s="190">
        <v>0</v>
      </c>
      <c r="D151" s="186">
        <v>3182268</v>
      </c>
      <c r="E151" s="190">
        <v>2386701</v>
      </c>
      <c r="F151" s="190">
        <v>2386701</v>
      </c>
      <c r="G151" s="186">
        <v>795567</v>
      </c>
      <c r="H151" s="184" t="s">
        <v>506</v>
      </c>
    </row>
    <row r="152" spans="1:8">
      <c r="A152" s="181" t="s">
        <v>437</v>
      </c>
      <c r="B152" s="190">
        <v>2834800</v>
      </c>
      <c r="C152" s="190">
        <v>-709367.05</v>
      </c>
      <c r="D152" s="186">
        <v>2125432.9500000002</v>
      </c>
      <c r="E152" s="190">
        <v>1501474.03</v>
      </c>
      <c r="F152" s="190">
        <v>1501474.03</v>
      </c>
      <c r="G152" s="186">
        <v>623958.92000000016</v>
      </c>
      <c r="H152" s="184" t="s">
        <v>507</v>
      </c>
    </row>
    <row r="153" spans="1:8">
      <c r="A153" s="181" t="s">
        <v>439</v>
      </c>
      <c r="B153" s="186"/>
      <c r="C153" s="186"/>
      <c r="D153" s="186">
        <v>0</v>
      </c>
      <c r="E153" s="186"/>
      <c r="F153" s="186"/>
      <c r="G153" s="186">
        <v>0</v>
      </c>
      <c r="H153" s="184" t="s">
        <v>508</v>
      </c>
    </row>
    <row r="154" spans="1:8">
      <c r="A154" s="174" t="s">
        <v>441</v>
      </c>
      <c r="B154" s="186"/>
      <c r="C154" s="186"/>
      <c r="D154" s="186">
        <v>0</v>
      </c>
      <c r="E154" s="186"/>
      <c r="F154" s="186"/>
      <c r="G154" s="186">
        <v>0</v>
      </c>
      <c r="H154" s="184" t="s">
        <v>509</v>
      </c>
    </row>
    <row r="155" spans="1:8">
      <c r="A155" s="181" t="s">
        <v>443</v>
      </c>
      <c r="B155" s="186"/>
      <c r="C155" s="186"/>
      <c r="D155" s="186">
        <v>0</v>
      </c>
      <c r="E155" s="186"/>
      <c r="F155" s="186"/>
      <c r="G155" s="186">
        <v>0</v>
      </c>
      <c r="H155" s="184" t="s">
        <v>510</v>
      </c>
    </row>
    <row r="156" spans="1:8">
      <c r="A156" s="181" t="s">
        <v>445</v>
      </c>
      <c r="B156" s="186"/>
      <c r="C156" s="186"/>
      <c r="D156" s="186">
        <v>0</v>
      </c>
      <c r="E156" s="186"/>
      <c r="F156" s="186"/>
      <c r="G156" s="186">
        <v>0</v>
      </c>
      <c r="H156" s="184" t="s">
        <v>511</v>
      </c>
    </row>
    <row r="157" spans="1:8">
      <c r="A157" s="181" t="s">
        <v>447</v>
      </c>
      <c r="B157" s="186"/>
      <c r="C157" s="186"/>
      <c r="D157" s="186">
        <v>0</v>
      </c>
      <c r="E157" s="186"/>
      <c r="F157" s="186"/>
      <c r="G157" s="186">
        <v>0</v>
      </c>
      <c r="H157" s="184" t="s">
        <v>512</v>
      </c>
    </row>
    <row r="158" spans="1:8">
      <c r="A158" s="175"/>
      <c r="B158" s="187"/>
      <c r="C158" s="187"/>
      <c r="D158" s="187"/>
      <c r="E158" s="187"/>
      <c r="F158" s="187"/>
      <c r="G158" s="187"/>
      <c r="H158" s="172"/>
    </row>
    <row r="159" spans="1:8">
      <c r="A159" s="176" t="s">
        <v>513</v>
      </c>
      <c r="B159" s="185">
        <v>409599739.12999994</v>
      </c>
      <c r="C159" s="185">
        <v>91839221.530000001</v>
      </c>
      <c r="D159" s="185">
        <v>501438960.66000003</v>
      </c>
      <c r="E159" s="185">
        <v>306888135.87</v>
      </c>
      <c r="F159" s="185">
        <v>297857148.63999999</v>
      </c>
      <c r="G159" s="185">
        <v>194550824.79000002</v>
      </c>
      <c r="H159" s="172"/>
    </row>
    <row r="160" spans="1:8">
      <c r="A160" s="178"/>
      <c r="B160" s="188"/>
      <c r="C160" s="188"/>
      <c r="D160" s="188"/>
      <c r="E160" s="188"/>
      <c r="F160" s="188"/>
      <c r="G160" s="188"/>
      <c r="H160" s="172"/>
    </row>
    <row r="161" spans="1:8">
      <c r="A161" s="173"/>
      <c r="B161" s="145"/>
      <c r="C161" s="145"/>
      <c r="D161" s="145"/>
      <c r="E161" s="145"/>
      <c r="F161" s="145"/>
      <c r="G161" s="145"/>
      <c r="H161" s="145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I17" sqref="I17"/>
    </sheetView>
  </sheetViews>
  <sheetFormatPr baseColWidth="10" defaultRowHeight="15"/>
  <cols>
    <col min="1" max="1" width="47.85546875" bestFit="1" customWidth="1"/>
    <col min="2" max="2" width="15.140625" bestFit="1" customWidth="1"/>
    <col min="3" max="3" width="14.140625" bestFit="1" customWidth="1"/>
    <col min="4" max="7" width="15.140625" bestFit="1" customWidth="1"/>
  </cols>
  <sheetData>
    <row r="1" spans="1:7" ht="21">
      <c r="A1" s="144" t="s">
        <v>514</v>
      </c>
      <c r="B1" s="144"/>
      <c r="C1" s="144"/>
      <c r="D1" s="144"/>
      <c r="E1" s="144"/>
      <c r="F1" s="144"/>
      <c r="G1" s="144"/>
    </row>
    <row r="2" spans="1:7">
      <c r="A2" s="36" t="s">
        <v>122</v>
      </c>
      <c r="B2" s="37"/>
      <c r="C2" s="37"/>
      <c r="D2" s="37"/>
      <c r="E2" s="37"/>
      <c r="F2" s="37"/>
      <c r="G2" s="38"/>
    </row>
    <row r="3" spans="1:7">
      <c r="A3" s="39" t="s">
        <v>304</v>
      </c>
      <c r="B3" s="40"/>
      <c r="C3" s="40"/>
      <c r="D3" s="40"/>
      <c r="E3" s="40"/>
      <c r="F3" s="40"/>
      <c r="G3" s="41"/>
    </row>
    <row r="4" spans="1:7">
      <c r="A4" s="39" t="s">
        <v>515</v>
      </c>
      <c r="B4" s="40"/>
      <c r="C4" s="40"/>
      <c r="D4" s="40"/>
      <c r="E4" s="40"/>
      <c r="F4" s="40"/>
      <c r="G4" s="41"/>
    </row>
    <row r="5" spans="1:7">
      <c r="A5" s="42" t="s">
        <v>168</v>
      </c>
      <c r="B5" s="43"/>
      <c r="C5" s="43"/>
      <c r="D5" s="43"/>
      <c r="E5" s="43"/>
      <c r="F5" s="43"/>
      <c r="G5" s="44"/>
    </row>
    <row r="6" spans="1:7">
      <c r="A6" s="45" t="s">
        <v>2</v>
      </c>
      <c r="B6" s="46"/>
      <c r="C6" s="46"/>
      <c r="D6" s="46"/>
      <c r="E6" s="46"/>
      <c r="F6" s="46"/>
      <c r="G6" s="47"/>
    </row>
    <row r="7" spans="1:7">
      <c r="A7" s="51" t="s">
        <v>4</v>
      </c>
      <c r="B7" s="196" t="s">
        <v>306</v>
      </c>
      <c r="C7" s="196"/>
      <c r="D7" s="196"/>
      <c r="E7" s="196"/>
      <c r="F7" s="196"/>
      <c r="G7" s="197" t="s">
        <v>307</v>
      </c>
    </row>
    <row r="8" spans="1:7" ht="60">
      <c r="A8" s="52"/>
      <c r="B8" s="206" t="s">
        <v>308</v>
      </c>
      <c r="C8" s="207" t="s">
        <v>238</v>
      </c>
      <c r="D8" s="206" t="s">
        <v>239</v>
      </c>
      <c r="E8" s="206" t="s">
        <v>194</v>
      </c>
      <c r="F8" s="206" t="s">
        <v>211</v>
      </c>
      <c r="G8" s="195"/>
    </row>
    <row r="9" spans="1:7">
      <c r="A9" s="201" t="s">
        <v>516</v>
      </c>
      <c r="B9" s="208">
        <v>293658079.52999997</v>
      </c>
      <c r="C9" s="208">
        <v>60141445.119999997</v>
      </c>
      <c r="D9" s="208">
        <v>353799524.64999998</v>
      </c>
      <c r="E9" s="208">
        <v>219075366.88999999</v>
      </c>
      <c r="F9" s="208">
        <v>214060626.43000001</v>
      </c>
      <c r="G9" s="208">
        <v>134724157.75999999</v>
      </c>
    </row>
    <row r="10" spans="1:7">
      <c r="A10" s="213">
        <v>3111</v>
      </c>
      <c r="B10" s="214">
        <v>293658079.52999997</v>
      </c>
      <c r="C10" s="214">
        <v>0</v>
      </c>
      <c r="D10" s="209">
        <v>293658079.52999997</v>
      </c>
      <c r="E10" s="214">
        <v>219075366.88999999</v>
      </c>
      <c r="F10" s="214">
        <v>214060626.43000001</v>
      </c>
      <c r="G10" s="209">
        <v>74582712.639999986</v>
      </c>
    </row>
    <row r="11" spans="1:7">
      <c r="A11" s="213">
        <v>3111</v>
      </c>
      <c r="B11" s="214">
        <v>0</v>
      </c>
      <c r="C11" s="214">
        <v>60141445.119999997</v>
      </c>
      <c r="D11" s="209">
        <v>60141445.119999997</v>
      </c>
      <c r="E11" s="214">
        <v>0</v>
      </c>
      <c r="F11" s="214">
        <v>0</v>
      </c>
      <c r="G11" s="209">
        <v>60141445.119999997</v>
      </c>
    </row>
    <row r="12" spans="1:7">
      <c r="A12" s="205" t="s">
        <v>517</v>
      </c>
      <c r="B12" s="209"/>
      <c r="C12" s="209"/>
      <c r="D12" s="209">
        <v>0</v>
      </c>
      <c r="E12" s="209"/>
      <c r="F12" s="209"/>
      <c r="G12" s="209">
        <v>0</v>
      </c>
    </row>
    <row r="13" spans="1:7">
      <c r="A13" s="205" t="s">
        <v>518</v>
      </c>
      <c r="B13" s="209"/>
      <c r="C13" s="209"/>
      <c r="D13" s="209">
        <v>0</v>
      </c>
      <c r="E13" s="209"/>
      <c r="F13" s="209"/>
      <c r="G13" s="209">
        <v>0</v>
      </c>
    </row>
    <row r="14" spans="1:7">
      <c r="A14" s="205" t="s">
        <v>519</v>
      </c>
      <c r="B14" s="209"/>
      <c r="C14" s="209"/>
      <c r="D14" s="209">
        <v>0</v>
      </c>
      <c r="E14" s="209"/>
      <c r="F14" s="209"/>
      <c r="G14" s="209">
        <v>0</v>
      </c>
    </row>
    <row r="15" spans="1:7">
      <c r="A15" s="205" t="s">
        <v>520</v>
      </c>
      <c r="B15" s="209"/>
      <c r="C15" s="209"/>
      <c r="D15" s="209">
        <v>0</v>
      </c>
      <c r="E15" s="209"/>
      <c r="F15" s="209"/>
      <c r="G15" s="209">
        <v>0</v>
      </c>
    </row>
    <row r="16" spans="1:7">
      <c r="A16" s="205" t="s">
        <v>521</v>
      </c>
      <c r="B16" s="209"/>
      <c r="C16" s="209"/>
      <c r="D16" s="209">
        <v>0</v>
      </c>
      <c r="E16" s="209"/>
      <c r="F16" s="209"/>
      <c r="G16" s="209">
        <v>0</v>
      </c>
    </row>
    <row r="17" spans="1:7">
      <c r="A17" s="205" t="s">
        <v>522</v>
      </c>
      <c r="B17" s="209"/>
      <c r="C17" s="209"/>
      <c r="D17" s="209">
        <v>0</v>
      </c>
      <c r="E17" s="209"/>
      <c r="F17" s="209"/>
      <c r="G17" s="209">
        <v>0</v>
      </c>
    </row>
    <row r="18" spans="1:7">
      <c r="A18" s="204" t="s">
        <v>150</v>
      </c>
      <c r="B18" s="210"/>
      <c r="C18" s="210"/>
      <c r="D18" s="210"/>
      <c r="E18" s="210"/>
      <c r="F18" s="210"/>
      <c r="G18" s="210"/>
    </row>
    <row r="19" spans="1:7">
      <c r="A19" s="202" t="s">
        <v>523</v>
      </c>
      <c r="B19" s="211">
        <v>115941659.59999999</v>
      </c>
      <c r="C19" s="211">
        <v>31697776.41</v>
      </c>
      <c r="D19" s="211">
        <v>147639436.00999999</v>
      </c>
      <c r="E19" s="211">
        <v>87812768.980000004</v>
      </c>
      <c r="F19" s="211">
        <v>592196</v>
      </c>
      <c r="G19" s="211">
        <v>59826667.029999986</v>
      </c>
    </row>
    <row r="20" spans="1:7">
      <c r="A20" s="213">
        <v>3111</v>
      </c>
      <c r="B20" s="214">
        <v>115941659.59999999</v>
      </c>
      <c r="C20" s="214">
        <v>31697776.41</v>
      </c>
      <c r="D20" s="209">
        <v>147639436.00999999</v>
      </c>
      <c r="E20" s="214">
        <v>87812768.980000004</v>
      </c>
      <c r="F20" s="214">
        <v>592196</v>
      </c>
      <c r="G20" s="209">
        <v>59826667.029999986</v>
      </c>
    </row>
    <row r="21" spans="1:7">
      <c r="A21" s="205" t="s">
        <v>524</v>
      </c>
      <c r="B21" s="209"/>
      <c r="C21" s="209"/>
      <c r="D21" s="209">
        <v>0</v>
      </c>
      <c r="E21" s="209"/>
      <c r="F21" s="209"/>
      <c r="G21" s="209">
        <v>0</v>
      </c>
    </row>
    <row r="22" spans="1:7">
      <c r="A22" s="205" t="s">
        <v>517</v>
      </c>
      <c r="B22" s="209"/>
      <c r="C22" s="209"/>
      <c r="D22" s="209">
        <v>0</v>
      </c>
      <c r="E22" s="209"/>
      <c r="F22" s="209"/>
      <c r="G22" s="209">
        <v>0</v>
      </c>
    </row>
    <row r="23" spans="1:7">
      <c r="A23" s="205" t="s">
        <v>518</v>
      </c>
      <c r="B23" s="209"/>
      <c r="C23" s="209"/>
      <c r="D23" s="209">
        <v>0</v>
      </c>
      <c r="E23" s="209"/>
      <c r="F23" s="209"/>
      <c r="G23" s="209">
        <v>0</v>
      </c>
    </row>
    <row r="24" spans="1:7">
      <c r="A24" s="205" t="s">
        <v>519</v>
      </c>
      <c r="B24" s="209"/>
      <c r="C24" s="209"/>
      <c r="D24" s="209">
        <v>0</v>
      </c>
      <c r="E24" s="209"/>
      <c r="F24" s="209"/>
      <c r="G24" s="209">
        <v>0</v>
      </c>
    </row>
    <row r="25" spans="1:7">
      <c r="A25" s="205" t="s">
        <v>520</v>
      </c>
      <c r="B25" s="209"/>
      <c r="C25" s="209"/>
      <c r="D25" s="209">
        <v>0</v>
      </c>
      <c r="E25" s="209"/>
      <c r="F25" s="209"/>
      <c r="G25" s="209">
        <v>0</v>
      </c>
    </row>
    <row r="26" spans="1:7">
      <c r="A26" s="205" t="s">
        <v>521</v>
      </c>
      <c r="B26" s="209"/>
      <c r="C26" s="209"/>
      <c r="D26" s="209">
        <v>0</v>
      </c>
      <c r="E26" s="209"/>
      <c r="F26" s="209"/>
      <c r="G26" s="209">
        <v>0</v>
      </c>
    </row>
    <row r="27" spans="1:7">
      <c r="A27" s="205" t="s">
        <v>522</v>
      </c>
      <c r="B27" s="209"/>
      <c r="C27" s="209"/>
      <c r="D27" s="209">
        <v>0</v>
      </c>
      <c r="E27" s="209"/>
      <c r="F27" s="209"/>
      <c r="G27" s="209">
        <v>0</v>
      </c>
    </row>
    <row r="28" spans="1:7">
      <c r="A28" s="204" t="s">
        <v>150</v>
      </c>
      <c r="B28" s="210"/>
      <c r="C28" s="210"/>
      <c r="D28" s="209">
        <v>0</v>
      </c>
      <c r="E28" s="209"/>
      <c r="F28" s="209"/>
      <c r="G28" s="209">
        <v>0</v>
      </c>
    </row>
    <row r="29" spans="1:7">
      <c r="A29" s="202" t="s">
        <v>513</v>
      </c>
      <c r="B29" s="211">
        <v>409599739.13</v>
      </c>
      <c r="C29" s="211">
        <v>91839221.530000001</v>
      </c>
      <c r="D29" s="211">
        <v>501438960.65999997</v>
      </c>
      <c r="E29" s="211">
        <v>306888135.87</v>
      </c>
      <c r="F29" s="211">
        <v>214652822.43000001</v>
      </c>
      <c r="G29" s="211">
        <v>194550824.78999996</v>
      </c>
    </row>
    <row r="30" spans="1:7">
      <c r="A30" s="203"/>
      <c r="B30" s="212"/>
      <c r="C30" s="212"/>
      <c r="D30" s="212"/>
      <c r="E30" s="212"/>
      <c r="F30" s="212"/>
      <c r="G30" s="212"/>
    </row>
    <row r="31" spans="1:7">
      <c r="A31" s="200"/>
      <c r="B31" s="199"/>
      <c r="C31" s="199"/>
      <c r="D31" s="199"/>
      <c r="E31" s="199"/>
      <c r="F31" s="199"/>
      <c r="G31" s="199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B26" sqref="B26"/>
    </sheetView>
  </sheetViews>
  <sheetFormatPr baseColWidth="10" defaultRowHeight="15"/>
  <cols>
    <col min="1" max="1" width="63.5703125" bestFit="1" customWidth="1"/>
    <col min="2" max="2" width="15.140625" bestFit="1" customWidth="1"/>
    <col min="3" max="3" width="14.140625" bestFit="1" customWidth="1"/>
    <col min="4" max="6" width="15.140625" bestFit="1" customWidth="1"/>
    <col min="7" max="7" width="15.28515625" bestFit="1" customWidth="1"/>
  </cols>
  <sheetData>
    <row r="1" spans="1:8" ht="21">
      <c r="A1" s="215" t="s">
        <v>525</v>
      </c>
      <c r="B1" s="216"/>
      <c r="C1" s="216"/>
      <c r="D1" s="216"/>
      <c r="E1" s="216"/>
      <c r="F1" s="216"/>
      <c r="G1" s="216"/>
      <c r="H1" s="220"/>
    </row>
    <row r="2" spans="1:8">
      <c r="A2" s="36" t="s">
        <v>122</v>
      </c>
      <c r="B2" s="37"/>
      <c r="C2" s="37"/>
      <c r="D2" s="37"/>
      <c r="E2" s="37"/>
      <c r="F2" s="37"/>
      <c r="G2" s="38"/>
      <c r="H2" s="220"/>
    </row>
    <row r="3" spans="1:8">
      <c r="A3" s="39" t="s">
        <v>526</v>
      </c>
      <c r="B3" s="40"/>
      <c r="C3" s="40"/>
      <c r="D3" s="40"/>
      <c r="E3" s="40"/>
      <c r="F3" s="40"/>
      <c r="G3" s="41"/>
      <c r="H3" s="220"/>
    </row>
    <row r="4" spans="1:8">
      <c r="A4" s="39" t="s">
        <v>527</v>
      </c>
      <c r="B4" s="40"/>
      <c r="C4" s="40"/>
      <c r="D4" s="40"/>
      <c r="E4" s="40"/>
      <c r="F4" s="40"/>
      <c r="G4" s="41"/>
      <c r="H4" s="220"/>
    </row>
    <row r="5" spans="1:8">
      <c r="A5" s="42" t="s">
        <v>168</v>
      </c>
      <c r="B5" s="43"/>
      <c r="C5" s="43"/>
      <c r="D5" s="43"/>
      <c r="E5" s="43"/>
      <c r="F5" s="43"/>
      <c r="G5" s="44"/>
      <c r="H5" s="220"/>
    </row>
    <row r="6" spans="1:8">
      <c r="A6" s="45" t="s">
        <v>2</v>
      </c>
      <c r="B6" s="46"/>
      <c r="C6" s="46"/>
      <c r="D6" s="46"/>
      <c r="E6" s="46"/>
      <c r="F6" s="46"/>
      <c r="G6" s="47"/>
      <c r="H6" s="220"/>
    </row>
    <row r="7" spans="1:8">
      <c r="A7" s="40" t="s">
        <v>4</v>
      </c>
      <c r="B7" s="45" t="s">
        <v>306</v>
      </c>
      <c r="C7" s="46"/>
      <c r="D7" s="46"/>
      <c r="E7" s="46"/>
      <c r="F7" s="47"/>
      <c r="G7" s="191" t="s">
        <v>528</v>
      </c>
      <c r="H7" s="220"/>
    </row>
    <row r="8" spans="1:8" ht="45">
      <c r="A8" s="40"/>
      <c r="B8" s="226" t="s">
        <v>308</v>
      </c>
      <c r="C8" s="222" t="s">
        <v>529</v>
      </c>
      <c r="D8" s="226" t="s">
        <v>310</v>
      </c>
      <c r="E8" s="226" t="s">
        <v>194</v>
      </c>
      <c r="F8" s="227" t="s">
        <v>211</v>
      </c>
      <c r="G8" s="171"/>
      <c r="H8" s="220"/>
    </row>
    <row r="9" spans="1:8">
      <c r="A9" s="223" t="s">
        <v>530</v>
      </c>
      <c r="B9" s="235">
        <v>293658079.52999997</v>
      </c>
      <c r="C9" s="235">
        <v>60141445.119999997</v>
      </c>
      <c r="D9" s="235">
        <v>353799524.64999998</v>
      </c>
      <c r="E9" s="235">
        <v>219075366.89000002</v>
      </c>
      <c r="F9" s="235">
        <v>214060626.43000001</v>
      </c>
      <c r="G9" s="235">
        <v>134724157.75999999</v>
      </c>
      <c r="H9" s="220"/>
    </row>
    <row r="10" spans="1:8">
      <c r="A10" s="229" t="s">
        <v>531</v>
      </c>
      <c r="B10" s="236">
        <v>194926594.73999998</v>
      </c>
      <c r="C10" s="236">
        <v>10490791.65</v>
      </c>
      <c r="D10" s="236">
        <v>205417386.38999999</v>
      </c>
      <c r="E10" s="236">
        <v>131938601.00999999</v>
      </c>
      <c r="F10" s="236">
        <v>129616683.89</v>
      </c>
      <c r="G10" s="236">
        <v>73478785.379999995</v>
      </c>
      <c r="H10" s="220"/>
    </row>
    <row r="11" spans="1:8">
      <c r="A11" s="231" t="s">
        <v>532</v>
      </c>
      <c r="B11" s="236"/>
      <c r="C11" s="236"/>
      <c r="D11" s="236">
        <v>0</v>
      </c>
      <c r="E11" s="236"/>
      <c r="F11" s="236"/>
      <c r="G11" s="236">
        <v>0</v>
      </c>
      <c r="H11" s="234" t="s">
        <v>533</v>
      </c>
    </row>
    <row r="12" spans="1:8">
      <c r="A12" s="231" t="s">
        <v>534</v>
      </c>
      <c r="B12" s="241">
        <v>746438.07</v>
      </c>
      <c r="C12" s="241">
        <v>-8986.35</v>
      </c>
      <c r="D12" s="236">
        <v>737451.72</v>
      </c>
      <c r="E12" s="241">
        <v>421155.41</v>
      </c>
      <c r="F12" s="241">
        <v>408435.46</v>
      </c>
      <c r="G12" s="236">
        <v>316296.31</v>
      </c>
      <c r="H12" s="234" t="s">
        <v>535</v>
      </c>
    </row>
    <row r="13" spans="1:8">
      <c r="A13" s="231" t="s">
        <v>536</v>
      </c>
      <c r="B13" s="241">
        <v>59836984.950000003</v>
      </c>
      <c r="C13" s="241">
        <v>5404458.3799999999</v>
      </c>
      <c r="D13" s="236">
        <v>65241443.330000006</v>
      </c>
      <c r="E13" s="241">
        <v>43627230.270000003</v>
      </c>
      <c r="F13" s="241">
        <v>43247475.960000001</v>
      </c>
      <c r="G13" s="236">
        <v>21614213.060000002</v>
      </c>
      <c r="H13" s="234" t="s">
        <v>537</v>
      </c>
    </row>
    <row r="14" spans="1:8">
      <c r="A14" s="231" t="s">
        <v>538</v>
      </c>
      <c r="B14" s="236"/>
      <c r="C14" s="236"/>
      <c r="D14" s="236">
        <v>0</v>
      </c>
      <c r="E14" s="236"/>
      <c r="F14" s="236"/>
      <c r="G14" s="236">
        <v>0</v>
      </c>
      <c r="H14" s="234" t="s">
        <v>539</v>
      </c>
    </row>
    <row r="15" spans="1:8">
      <c r="A15" s="231" t="s">
        <v>540</v>
      </c>
      <c r="B15" s="241">
        <v>33188418.890000001</v>
      </c>
      <c r="C15" s="241">
        <v>79800</v>
      </c>
      <c r="D15" s="236">
        <v>33268218.890000001</v>
      </c>
      <c r="E15" s="241">
        <v>23041109.98</v>
      </c>
      <c r="F15" s="241">
        <v>22982767.91</v>
      </c>
      <c r="G15" s="236">
        <v>10227108.91</v>
      </c>
      <c r="H15" s="234" t="s">
        <v>541</v>
      </c>
    </row>
    <row r="16" spans="1:8">
      <c r="A16" s="231" t="s">
        <v>542</v>
      </c>
      <c r="B16" s="236"/>
      <c r="C16" s="236"/>
      <c r="D16" s="236">
        <v>0</v>
      </c>
      <c r="E16" s="236"/>
      <c r="F16" s="236"/>
      <c r="G16" s="236">
        <v>0</v>
      </c>
      <c r="H16" s="234" t="s">
        <v>543</v>
      </c>
    </row>
    <row r="17" spans="1:8">
      <c r="A17" s="231" t="s">
        <v>544</v>
      </c>
      <c r="B17" s="241">
        <v>59471193.350000001</v>
      </c>
      <c r="C17" s="241">
        <v>1509165.64</v>
      </c>
      <c r="D17" s="236">
        <v>60980358.990000002</v>
      </c>
      <c r="E17" s="241">
        <v>35786526.600000001</v>
      </c>
      <c r="F17" s="241">
        <v>35715782.200000003</v>
      </c>
      <c r="G17" s="236">
        <v>25193832.390000001</v>
      </c>
      <c r="H17" s="234" t="s">
        <v>545</v>
      </c>
    </row>
    <row r="18" spans="1:8">
      <c r="A18" s="231" t="s">
        <v>546</v>
      </c>
      <c r="B18" s="241">
        <v>41683559.479999997</v>
      </c>
      <c r="C18" s="241">
        <v>3506353.98</v>
      </c>
      <c r="D18" s="236">
        <v>45189913.459999993</v>
      </c>
      <c r="E18" s="241">
        <v>29062578.75</v>
      </c>
      <c r="F18" s="241">
        <v>27262222.359999999</v>
      </c>
      <c r="G18" s="236">
        <v>16127334.709999993</v>
      </c>
      <c r="H18" s="234" t="s">
        <v>547</v>
      </c>
    </row>
    <row r="19" spans="1:8">
      <c r="A19" s="229" t="s">
        <v>548</v>
      </c>
      <c r="B19" s="236">
        <v>89203898.230000004</v>
      </c>
      <c r="C19" s="236">
        <v>29538583.329999998</v>
      </c>
      <c r="D19" s="236">
        <v>118742481.55999999</v>
      </c>
      <c r="E19" s="236">
        <v>68810037.290000007</v>
      </c>
      <c r="F19" s="236">
        <v>66803122.270000003</v>
      </c>
      <c r="G19" s="236">
        <v>49932444.269999996</v>
      </c>
      <c r="H19" s="220"/>
    </row>
    <row r="20" spans="1:8">
      <c r="A20" s="231" t="s">
        <v>549</v>
      </c>
      <c r="B20" s="241">
        <v>12658437.220000001</v>
      </c>
      <c r="C20" s="241">
        <v>1137064.27</v>
      </c>
      <c r="D20" s="236">
        <v>13795501.49</v>
      </c>
      <c r="E20" s="241">
        <v>8928495.6999999993</v>
      </c>
      <c r="F20" s="241">
        <v>8484912.4800000004</v>
      </c>
      <c r="G20" s="236">
        <v>4867005.790000001</v>
      </c>
      <c r="H20" s="234" t="s">
        <v>550</v>
      </c>
    </row>
    <row r="21" spans="1:8">
      <c r="A21" s="231" t="s">
        <v>551</v>
      </c>
      <c r="B21" s="241">
        <v>50054288.689999998</v>
      </c>
      <c r="C21" s="241">
        <v>19704733.25</v>
      </c>
      <c r="D21" s="236">
        <v>69759021.939999998</v>
      </c>
      <c r="E21" s="241">
        <v>40459241.090000004</v>
      </c>
      <c r="F21" s="241">
        <v>39236421.240000002</v>
      </c>
      <c r="G21" s="236">
        <v>29299780.849999994</v>
      </c>
      <c r="H21" s="234" t="s">
        <v>552</v>
      </c>
    </row>
    <row r="22" spans="1:8">
      <c r="A22" s="231" t="s">
        <v>553</v>
      </c>
      <c r="B22" s="241">
        <v>5507714.7199999997</v>
      </c>
      <c r="C22" s="241">
        <v>792241</v>
      </c>
      <c r="D22" s="236">
        <v>6299955.7199999997</v>
      </c>
      <c r="E22" s="241">
        <v>4020874.21</v>
      </c>
      <c r="F22" s="241">
        <v>3911751.74</v>
      </c>
      <c r="G22" s="236">
        <v>2279081.5099999998</v>
      </c>
      <c r="H22" s="234" t="s">
        <v>554</v>
      </c>
    </row>
    <row r="23" spans="1:8">
      <c r="A23" s="231" t="s">
        <v>555</v>
      </c>
      <c r="B23" s="241">
        <v>12154155.18</v>
      </c>
      <c r="C23" s="241">
        <v>1631985.15</v>
      </c>
      <c r="D23" s="236">
        <v>13786140.33</v>
      </c>
      <c r="E23" s="241">
        <v>6868264.46</v>
      </c>
      <c r="F23" s="241">
        <v>6722344.9500000002</v>
      </c>
      <c r="G23" s="236">
        <v>6917875.8700000001</v>
      </c>
      <c r="H23" s="234" t="s">
        <v>556</v>
      </c>
    </row>
    <row r="24" spans="1:8">
      <c r="A24" s="231" t="s">
        <v>557</v>
      </c>
      <c r="B24" s="241">
        <v>4696942.55</v>
      </c>
      <c r="C24" s="241">
        <v>-376504.34</v>
      </c>
      <c r="D24" s="236">
        <v>4320438.21</v>
      </c>
      <c r="E24" s="241">
        <v>2031504.3</v>
      </c>
      <c r="F24" s="241">
        <v>1964356.82</v>
      </c>
      <c r="G24" s="236">
        <v>2288933.91</v>
      </c>
      <c r="H24" s="234" t="s">
        <v>558</v>
      </c>
    </row>
    <row r="25" spans="1:8">
      <c r="A25" s="231" t="s">
        <v>559</v>
      </c>
      <c r="B25" s="241">
        <v>0</v>
      </c>
      <c r="C25" s="241">
        <v>6524750</v>
      </c>
      <c r="D25" s="236">
        <v>6524750</v>
      </c>
      <c r="E25" s="241">
        <v>4119126</v>
      </c>
      <c r="F25" s="241">
        <v>4119126</v>
      </c>
      <c r="G25" s="236">
        <v>2405624</v>
      </c>
      <c r="H25" s="234" t="s">
        <v>560</v>
      </c>
    </row>
    <row r="26" spans="1:8">
      <c r="A26" s="231" t="s">
        <v>561</v>
      </c>
      <c r="B26" s="241">
        <v>4132359.87</v>
      </c>
      <c r="C26" s="241">
        <v>124314</v>
      </c>
      <c r="D26" s="236">
        <v>4256673.87</v>
      </c>
      <c r="E26" s="241">
        <v>2382531.5299999998</v>
      </c>
      <c r="F26" s="241">
        <v>2364209.04</v>
      </c>
      <c r="G26" s="236">
        <v>1874142.3400000003</v>
      </c>
      <c r="H26" s="234" t="s">
        <v>562</v>
      </c>
    </row>
    <row r="27" spans="1:8">
      <c r="A27" s="229" t="s">
        <v>563</v>
      </c>
      <c r="B27" s="236">
        <v>9527586.5600000005</v>
      </c>
      <c r="C27" s="236">
        <v>20112070.140000001</v>
      </c>
      <c r="D27" s="236">
        <v>29639656.699999999</v>
      </c>
      <c r="E27" s="236">
        <v>18326728.59</v>
      </c>
      <c r="F27" s="236">
        <v>17640820.27</v>
      </c>
      <c r="G27" s="236">
        <v>11312928.109999999</v>
      </c>
      <c r="H27" s="220"/>
    </row>
    <row r="28" spans="1:8" ht="30">
      <c r="A28" s="233" t="s">
        <v>564</v>
      </c>
      <c r="B28" s="241">
        <v>2996392.6</v>
      </c>
      <c r="C28" s="241">
        <v>10458374.66</v>
      </c>
      <c r="D28" s="236">
        <v>13454767.26</v>
      </c>
      <c r="E28" s="241">
        <v>8024120.4299999997</v>
      </c>
      <c r="F28" s="241">
        <v>7965630.3200000003</v>
      </c>
      <c r="G28" s="236">
        <v>5430646.8300000001</v>
      </c>
      <c r="H28" s="234" t="s">
        <v>565</v>
      </c>
    </row>
    <row r="29" spans="1:8">
      <c r="A29" s="231" t="s">
        <v>566</v>
      </c>
      <c r="B29" s="241">
        <v>0</v>
      </c>
      <c r="C29" s="241">
        <v>6555720</v>
      </c>
      <c r="D29" s="236">
        <v>6555720</v>
      </c>
      <c r="E29" s="241">
        <v>6490670</v>
      </c>
      <c r="F29" s="241">
        <v>5994950</v>
      </c>
      <c r="G29" s="236">
        <v>65050</v>
      </c>
      <c r="H29" s="234" t="s">
        <v>567</v>
      </c>
    </row>
    <row r="30" spans="1:8">
      <c r="A30" s="231" t="s">
        <v>568</v>
      </c>
      <c r="B30" s="241">
        <v>0</v>
      </c>
      <c r="C30" s="241">
        <v>907438.94</v>
      </c>
      <c r="D30" s="236">
        <v>907438.94</v>
      </c>
      <c r="E30" s="241">
        <v>0</v>
      </c>
      <c r="F30" s="241">
        <v>0</v>
      </c>
      <c r="G30" s="236">
        <v>907438.94</v>
      </c>
      <c r="H30" s="234" t="s">
        <v>569</v>
      </c>
    </row>
    <row r="31" spans="1:8">
      <c r="A31" s="231" t="s">
        <v>570</v>
      </c>
      <c r="B31" s="236"/>
      <c r="C31" s="236"/>
      <c r="D31" s="236">
        <v>0</v>
      </c>
      <c r="E31" s="236"/>
      <c r="F31" s="236"/>
      <c r="G31" s="236">
        <v>0</v>
      </c>
      <c r="H31" s="234" t="s">
        <v>571</v>
      </c>
    </row>
    <row r="32" spans="1:8">
      <c r="A32" s="231" t="s">
        <v>572</v>
      </c>
      <c r="B32" s="241">
        <v>5309193.96</v>
      </c>
      <c r="C32" s="241">
        <v>509536.54</v>
      </c>
      <c r="D32" s="236">
        <v>5818730.5</v>
      </c>
      <c r="E32" s="241">
        <v>3681456.8</v>
      </c>
      <c r="F32" s="241">
        <v>3455689.87</v>
      </c>
      <c r="G32" s="236">
        <v>2137273.7000000002</v>
      </c>
      <c r="H32" s="234" t="s">
        <v>573</v>
      </c>
    </row>
    <row r="33" spans="1:8">
      <c r="A33" s="231" t="s">
        <v>574</v>
      </c>
      <c r="B33" s="236"/>
      <c r="C33" s="236"/>
      <c r="D33" s="236">
        <v>0</v>
      </c>
      <c r="E33" s="236"/>
      <c r="F33" s="236"/>
      <c r="G33" s="236">
        <v>0</v>
      </c>
      <c r="H33" s="234" t="s">
        <v>575</v>
      </c>
    </row>
    <row r="34" spans="1:8">
      <c r="A34" s="231" t="s">
        <v>576</v>
      </c>
      <c r="B34" s="241">
        <v>1222000</v>
      </c>
      <c r="C34" s="241">
        <v>-19000</v>
      </c>
      <c r="D34" s="236">
        <v>1203000</v>
      </c>
      <c r="E34" s="241">
        <v>130481.36</v>
      </c>
      <c r="F34" s="241">
        <v>224550.08</v>
      </c>
      <c r="G34" s="236">
        <v>1072518.6399999999</v>
      </c>
      <c r="H34" s="234" t="s">
        <v>577</v>
      </c>
    </row>
    <row r="35" spans="1:8">
      <c r="A35" s="231" t="s">
        <v>578</v>
      </c>
      <c r="B35" s="236"/>
      <c r="C35" s="236"/>
      <c r="D35" s="236">
        <v>0</v>
      </c>
      <c r="E35" s="236"/>
      <c r="F35" s="236"/>
      <c r="G35" s="236">
        <v>0</v>
      </c>
      <c r="H35" s="234" t="s">
        <v>579</v>
      </c>
    </row>
    <row r="36" spans="1:8">
      <c r="A36" s="231" t="s">
        <v>580</v>
      </c>
      <c r="B36" s="241">
        <v>0</v>
      </c>
      <c r="C36" s="241">
        <v>1700000</v>
      </c>
      <c r="D36" s="236">
        <v>1700000</v>
      </c>
      <c r="E36" s="241">
        <v>0</v>
      </c>
      <c r="F36" s="241">
        <v>0</v>
      </c>
      <c r="G36" s="236">
        <v>1700000</v>
      </c>
      <c r="H36" s="234" t="s">
        <v>581</v>
      </c>
    </row>
    <row r="37" spans="1:8" ht="30">
      <c r="A37" s="232" t="s">
        <v>582</v>
      </c>
      <c r="B37" s="236">
        <v>0</v>
      </c>
      <c r="C37" s="236">
        <v>0</v>
      </c>
      <c r="D37" s="236">
        <v>0</v>
      </c>
      <c r="E37" s="236">
        <v>0</v>
      </c>
      <c r="F37" s="236">
        <v>0</v>
      </c>
      <c r="G37" s="236">
        <v>0</v>
      </c>
      <c r="H37" s="220"/>
    </row>
    <row r="38" spans="1:8" ht="30">
      <c r="A38" s="233" t="s">
        <v>583</v>
      </c>
      <c r="B38" s="236"/>
      <c r="C38" s="236"/>
      <c r="D38" s="236">
        <v>0</v>
      </c>
      <c r="E38" s="236"/>
      <c r="F38" s="236"/>
      <c r="G38" s="236">
        <v>0</v>
      </c>
      <c r="H38" s="234" t="s">
        <v>584</v>
      </c>
    </row>
    <row r="39" spans="1:8" ht="30">
      <c r="A39" s="233" t="s">
        <v>585</v>
      </c>
      <c r="B39" s="236"/>
      <c r="C39" s="236"/>
      <c r="D39" s="236">
        <v>0</v>
      </c>
      <c r="E39" s="236"/>
      <c r="F39" s="236"/>
      <c r="G39" s="236">
        <v>0</v>
      </c>
      <c r="H39" s="234" t="s">
        <v>586</v>
      </c>
    </row>
    <row r="40" spans="1:8">
      <c r="A40" s="233" t="s">
        <v>587</v>
      </c>
      <c r="B40" s="236"/>
      <c r="C40" s="236"/>
      <c r="D40" s="236">
        <v>0</v>
      </c>
      <c r="E40" s="236"/>
      <c r="F40" s="236"/>
      <c r="G40" s="236">
        <v>0</v>
      </c>
      <c r="H40" s="234" t="s">
        <v>588</v>
      </c>
    </row>
    <row r="41" spans="1:8">
      <c r="A41" s="233" t="s">
        <v>589</v>
      </c>
      <c r="B41" s="236"/>
      <c r="C41" s="236"/>
      <c r="D41" s="236">
        <v>0</v>
      </c>
      <c r="E41" s="236"/>
      <c r="F41" s="236"/>
      <c r="G41" s="236">
        <v>0</v>
      </c>
      <c r="H41" s="234" t="s">
        <v>590</v>
      </c>
    </row>
    <row r="42" spans="1:8">
      <c r="A42" s="233"/>
      <c r="B42" s="236"/>
      <c r="C42" s="236"/>
      <c r="D42" s="236"/>
      <c r="E42" s="236"/>
      <c r="F42" s="236"/>
      <c r="G42" s="236"/>
      <c r="H42" s="220"/>
    </row>
    <row r="43" spans="1:8">
      <c r="A43" s="224" t="s">
        <v>591</v>
      </c>
      <c r="B43" s="237">
        <v>115941659.60000002</v>
      </c>
      <c r="C43" s="237">
        <v>31697776.41</v>
      </c>
      <c r="D43" s="237">
        <v>147639436.00999999</v>
      </c>
      <c r="E43" s="237">
        <v>87812768.980000004</v>
      </c>
      <c r="F43" s="237">
        <v>83796522.209999993</v>
      </c>
      <c r="G43" s="237">
        <v>59826667.030000016</v>
      </c>
      <c r="H43" s="220"/>
    </row>
    <row r="44" spans="1:8">
      <c r="A44" s="229" t="s">
        <v>592</v>
      </c>
      <c r="B44" s="236">
        <v>30791064.07</v>
      </c>
      <c r="C44" s="236">
        <v>-2160287.52</v>
      </c>
      <c r="D44" s="236">
        <v>28630776.550000001</v>
      </c>
      <c r="E44" s="236">
        <v>18352199.780000001</v>
      </c>
      <c r="F44" s="236">
        <v>16410555.309999999</v>
      </c>
      <c r="G44" s="236">
        <v>10278576.770000001</v>
      </c>
      <c r="H44" s="220"/>
    </row>
    <row r="45" spans="1:8">
      <c r="A45" s="233" t="s">
        <v>532</v>
      </c>
      <c r="B45" s="236"/>
      <c r="C45" s="236"/>
      <c r="D45" s="236">
        <v>0</v>
      </c>
      <c r="E45" s="236"/>
      <c r="F45" s="236"/>
      <c r="G45" s="236">
        <v>0</v>
      </c>
      <c r="H45" s="234" t="s">
        <v>593</v>
      </c>
    </row>
    <row r="46" spans="1:8">
      <c r="A46" s="233" t="s">
        <v>534</v>
      </c>
      <c r="B46" s="236"/>
      <c r="C46" s="236"/>
      <c r="D46" s="236">
        <v>0</v>
      </c>
      <c r="E46" s="236"/>
      <c r="F46" s="236"/>
      <c r="G46" s="236">
        <v>0</v>
      </c>
      <c r="H46" s="234" t="s">
        <v>594</v>
      </c>
    </row>
    <row r="47" spans="1:8">
      <c r="A47" s="233" t="s">
        <v>536</v>
      </c>
      <c r="B47" s="236"/>
      <c r="C47" s="236"/>
      <c r="D47" s="236">
        <v>0</v>
      </c>
      <c r="E47" s="236"/>
      <c r="F47" s="236"/>
      <c r="G47" s="236">
        <v>0</v>
      </c>
      <c r="H47" s="234" t="s">
        <v>595</v>
      </c>
    </row>
    <row r="48" spans="1:8">
      <c r="A48" s="233" t="s">
        <v>538</v>
      </c>
      <c r="B48" s="236"/>
      <c r="C48" s="236"/>
      <c r="D48" s="236">
        <v>0</v>
      </c>
      <c r="E48" s="236"/>
      <c r="F48" s="236"/>
      <c r="G48" s="236">
        <v>0</v>
      </c>
      <c r="H48" s="234" t="s">
        <v>596</v>
      </c>
    </row>
    <row r="49" spans="1:8">
      <c r="A49" s="233" t="s">
        <v>540</v>
      </c>
      <c r="B49" s="241">
        <v>6017068</v>
      </c>
      <c r="C49" s="241">
        <v>-709367.05</v>
      </c>
      <c r="D49" s="236">
        <v>5307700.95</v>
      </c>
      <c r="E49" s="241">
        <v>3888175.03</v>
      </c>
      <c r="F49" s="241">
        <v>3888175.03</v>
      </c>
      <c r="G49" s="236">
        <v>1419525.9200000004</v>
      </c>
      <c r="H49" s="234" t="s">
        <v>597</v>
      </c>
    </row>
    <row r="50" spans="1:8">
      <c r="A50" s="233" t="s">
        <v>542</v>
      </c>
      <c r="B50" s="236"/>
      <c r="C50" s="236"/>
      <c r="D50" s="236">
        <v>0</v>
      </c>
      <c r="E50" s="236"/>
      <c r="F50" s="236"/>
      <c r="G50" s="236">
        <v>0</v>
      </c>
      <c r="H50" s="234" t="s">
        <v>598</v>
      </c>
    </row>
    <row r="51" spans="1:8">
      <c r="A51" s="233" t="s">
        <v>544</v>
      </c>
      <c r="B51" s="241">
        <v>24713996.07</v>
      </c>
      <c r="C51" s="241">
        <v>-1450920.47</v>
      </c>
      <c r="D51" s="236">
        <v>23263075.600000001</v>
      </c>
      <c r="E51" s="241">
        <v>14419372.34</v>
      </c>
      <c r="F51" s="241">
        <v>12483889.58</v>
      </c>
      <c r="G51" s="236">
        <v>8843703.2600000016</v>
      </c>
      <c r="H51" s="234" t="s">
        <v>599</v>
      </c>
    </row>
    <row r="52" spans="1:8">
      <c r="A52" s="233" t="s">
        <v>546</v>
      </c>
      <c r="B52" s="241">
        <v>60000</v>
      </c>
      <c r="C52" s="241">
        <v>0</v>
      </c>
      <c r="D52" s="236">
        <v>60000</v>
      </c>
      <c r="E52" s="241">
        <v>44652.41</v>
      </c>
      <c r="F52" s="241">
        <v>38490.699999999997</v>
      </c>
      <c r="G52" s="236">
        <v>15347.589999999997</v>
      </c>
      <c r="H52" s="234" t="s">
        <v>600</v>
      </c>
    </row>
    <row r="53" spans="1:8">
      <c r="A53" s="229" t="s">
        <v>548</v>
      </c>
      <c r="B53" s="236">
        <v>78650595.530000016</v>
      </c>
      <c r="C53" s="236">
        <v>36724261.810000002</v>
      </c>
      <c r="D53" s="236">
        <v>115374857.33999999</v>
      </c>
      <c r="E53" s="236">
        <v>67362759.469999999</v>
      </c>
      <c r="F53" s="236">
        <v>65454623.82</v>
      </c>
      <c r="G53" s="236">
        <v>48012097.870000012</v>
      </c>
      <c r="H53" s="220"/>
    </row>
    <row r="54" spans="1:8">
      <c r="A54" s="233" t="s">
        <v>549</v>
      </c>
      <c r="B54" s="241">
        <v>11500000</v>
      </c>
      <c r="C54" s="241">
        <v>9238627.75</v>
      </c>
      <c r="D54" s="236">
        <v>20738627.75</v>
      </c>
      <c r="E54" s="241">
        <v>8581394.7799999993</v>
      </c>
      <c r="F54" s="241">
        <v>7740141.0599999996</v>
      </c>
      <c r="G54" s="236">
        <v>12157232.970000001</v>
      </c>
      <c r="H54" s="234" t="s">
        <v>601</v>
      </c>
    </row>
    <row r="55" spans="1:8">
      <c r="A55" s="233" t="s">
        <v>551</v>
      </c>
      <c r="B55" s="241">
        <v>56802312.770000003</v>
      </c>
      <c r="C55" s="241">
        <v>16339276.15</v>
      </c>
      <c r="D55" s="236">
        <v>73141588.920000002</v>
      </c>
      <c r="E55" s="241">
        <v>48388559.729999997</v>
      </c>
      <c r="F55" s="241">
        <v>47321677.799999997</v>
      </c>
      <c r="G55" s="236">
        <v>24753029.190000005</v>
      </c>
      <c r="H55" s="234" t="s">
        <v>602</v>
      </c>
    </row>
    <row r="56" spans="1:8">
      <c r="A56" s="233" t="s">
        <v>553</v>
      </c>
      <c r="B56" s="236"/>
      <c r="C56" s="236"/>
      <c r="D56" s="236">
        <v>0</v>
      </c>
      <c r="E56" s="236"/>
      <c r="F56" s="236"/>
      <c r="G56" s="236">
        <v>0</v>
      </c>
      <c r="H56" s="234" t="s">
        <v>603</v>
      </c>
    </row>
    <row r="57" spans="1:8">
      <c r="A57" s="228" t="s">
        <v>555</v>
      </c>
      <c r="B57" s="241">
        <v>0</v>
      </c>
      <c r="C57" s="241">
        <v>5701372.5199999996</v>
      </c>
      <c r="D57" s="236">
        <v>5701372.5199999996</v>
      </c>
      <c r="E57" s="241">
        <v>5062415.75</v>
      </c>
      <c r="F57" s="241">
        <v>5062415.75</v>
      </c>
      <c r="G57" s="236">
        <v>638956.76999999955</v>
      </c>
      <c r="H57" s="234" t="s">
        <v>604</v>
      </c>
    </row>
    <row r="58" spans="1:8">
      <c r="A58" s="233" t="s">
        <v>557</v>
      </c>
      <c r="B58" s="241">
        <v>5600000</v>
      </c>
      <c r="C58" s="241">
        <v>1594804.6</v>
      </c>
      <c r="D58" s="236">
        <v>7194804.5999999996</v>
      </c>
      <c r="E58" s="241">
        <v>1744500</v>
      </c>
      <c r="F58" s="241">
        <v>1744500</v>
      </c>
      <c r="G58" s="236">
        <v>5450304.5999999996</v>
      </c>
      <c r="H58" s="234" t="s">
        <v>605</v>
      </c>
    </row>
    <row r="59" spans="1:8">
      <c r="A59" s="233" t="s">
        <v>559</v>
      </c>
      <c r="B59" s="241">
        <v>4748282.76</v>
      </c>
      <c r="C59" s="241">
        <v>3850180.79</v>
      </c>
      <c r="D59" s="236">
        <v>8598463.5500000007</v>
      </c>
      <c r="E59" s="241">
        <v>3585889.21</v>
      </c>
      <c r="F59" s="241">
        <v>3585889.21</v>
      </c>
      <c r="G59" s="236">
        <v>5012574.3400000008</v>
      </c>
      <c r="H59" s="234" t="s">
        <v>606</v>
      </c>
    </row>
    <row r="60" spans="1:8">
      <c r="A60" s="233" t="s">
        <v>561</v>
      </c>
      <c r="B60" s="236"/>
      <c r="C60" s="236"/>
      <c r="D60" s="236">
        <v>0</v>
      </c>
      <c r="E60" s="236"/>
      <c r="F60" s="236"/>
      <c r="G60" s="236">
        <v>0</v>
      </c>
      <c r="H60" s="234" t="s">
        <v>607</v>
      </c>
    </row>
    <row r="61" spans="1:8">
      <c r="A61" s="229" t="s">
        <v>563</v>
      </c>
      <c r="B61" s="236">
        <v>6500000</v>
      </c>
      <c r="C61" s="236">
        <v>-2866197.88</v>
      </c>
      <c r="D61" s="236">
        <v>3633802.12</v>
      </c>
      <c r="E61" s="236">
        <v>2097809.73</v>
      </c>
      <c r="F61" s="236">
        <v>1931343.08</v>
      </c>
      <c r="G61" s="236">
        <v>1535992.3900000001</v>
      </c>
      <c r="H61" s="220"/>
    </row>
    <row r="62" spans="1:8" ht="30">
      <c r="A62" s="233" t="s">
        <v>564</v>
      </c>
      <c r="B62" s="241">
        <v>1200000</v>
      </c>
      <c r="C62" s="241">
        <v>-39000</v>
      </c>
      <c r="D62" s="236">
        <v>1161000</v>
      </c>
      <c r="E62" s="241">
        <v>744250.46</v>
      </c>
      <c r="F62" s="241">
        <v>726064.84</v>
      </c>
      <c r="G62" s="236">
        <v>416749.54000000004</v>
      </c>
      <c r="H62" s="234" t="s">
        <v>608</v>
      </c>
    </row>
    <row r="63" spans="1:8">
      <c r="A63" s="233" t="s">
        <v>566</v>
      </c>
      <c r="B63" s="236"/>
      <c r="C63" s="236"/>
      <c r="D63" s="236">
        <v>0</v>
      </c>
      <c r="E63" s="236"/>
      <c r="F63" s="236"/>
      <c r="G63" s="236">
        <v>0</v>
      </c>
      <c r="H63" s="234" t="s">
        <v>609</v>
      </c>
    </row>
    <row r="64" spans="1:8">
      <c r="A64" s="233" t="s">
        <v>568</v>
      </c>
      <c r="B64" s="241">
        <v>5000000</v>
      </c>
      <c r="C64" s="241">
        <v>-3327197.88</v>
      </c>
      <c r="D64" s="236">
        <v>1672802.12</v>
      </c>
      <c r="E64" s="241">
        <v>937806.95</v>
      </c>
      <c r="F64" s="241">
        <v>937806.95</v>
      </c>
      <c r="G64" s="236">
        <v>734995.17000000016</v>
      </c>
      <c r="H64" s="234" t="s">
        <v>610</v>
      </c>
    </row>
    <row r="65" spans="1:8">
      <c r="A65" s="233" t="s">
        <v>570</v>
      </c>
      <c r="B65" s="236"/>
      <c r="C65" s="236"/>
      <c r="D65" s="236">
        <v>0</v>
      </c>
      <c r="E65" s="236"/>
      <c r="F65" s="236"/>
      <c r="G65" s="236">
        <v>0</v>
      </c>
      <c r="H65" s="234" t="s">
        <v>611</v>
      </c>
    </row>
    <row r="66" spans="1:8">
      <c r="A66" s="233" t="s">
        <v>572</v>
      </c>
      <c r="B66" s="241">
        <v>300000</v>
      </c>
      <c r="C66" s="241">
        <v>500000</v>
      </c>
      <c r="D66" s="236">
        <v>800000</v>
      </c>
      <c r="E66" s="241">
        <v>415752.32</v>
      </c>
      <c r="F66" s="241">
        <v>267471.28999999998</v>
      </c>
      <c r="G66" s="236">
        <v>384247.68</v>
      </c>
      <c r="H66" s="234" t="s">
        <v>612</v>
      </c>
    </row>
    <row r="67" spans="1:8">
      <c r="A67" s="233" t="s">
        <v>574</v>
      </c>
      <c r="B67" s="236"/>
      <c r="C67" s="236"/>
      <c r="D67" s="236">
        <v>0</v>
      </c>
      <c r="E67" s="236"/>
      <c r="F67" s="236"/>
      <c r="G67" s="236">
        <v>0</v>
      </c>
      <c r="H67" s="234" t="s">
        <v>613</v>
      </c>
    </row>
    <row r="68" spans="1:8">
      <c r="A68" s="233" t="s">
        <v>576</v>
      </c>
      <c r="B68" s="236"/>
      <c r="C68" s="236"/>
      <c r="D68" s="236">
        <v>0</v>
      </c>
      <c r="E68" s="236"/>
      <c r="F68" s="236"/>
      <c r="G68" s="236">
        <v>0</v>
      </c>
      <c r="H68" s="234" t="s">
        <v>614</v>
      </c>
    </row>
    <row r="69" spans="1:8">
      <c r="A69" s="233" t="s">
        <v>578</v>
      </c>
      <c r="B69" s="236"/>
      <c r="C69" s="236"/>
      <c r="D69" s="236">
        <v>0</v>
      </c>
      <c r="E69" s="236"/>
      <c r="F69" s="236"/>
      <c r="G69" s="236">
        <v>0</v>
      </c>
      <c r="H69" s="234" t="s">
        <v>615</v>
      </c>
    </row>
    <row r="70" spans="1:8">
      <c r="A70" s="233" t="s">
        <v>580</v>
      </c>
      <c r="B70" s="236"/>
      <c r="C70" s="236"/>
      <c r="D70" s="236">
        <v>0</v>
      </c>
      <c r="E70" s="236"/>
      <c r="F70" s="236"/>
      <c r="G70" s="236">
        <v>0</v>
      </c>
      <c r="H70" s="234" t="s">
        <v>616</v>
      </c>
    </row>
    <row r="71" spans="1:8" ht="30">
      <c r="A71" s="232" t="s">
        <v>617</v>
      </c>
      <c r="B71" s="238">
        <v>0</v>
      </c>
      <c r="C71" s="238">
        <v>0</v>
      </c>
      <c r="D71" s="238">
        <v>0</v>
      </c>
      <c r="E71" s="238">
        <v>0</v>
      </c>
      <c r="F71" s="238">
        <v>0</v>
      </c>
      <c r="G71" s="238">
        <v>0</v>
      </c>
      <c r="H71" s="220"/>
    </row>
    <row r="72" spans="1:8" ht="30">
      <c r="A72" s="233" t="s">
        <v>583</v>
      </c>
      <c r="B72" s="236"/>
      <c r="C72" s="236"/>
      <c r="D72" s="236">
        <v>0</v>
      </c>
      <c r="E72" s="236"/>
      <c r="F72" s="236"/>
      <c r="G72" s="236">
        <v>0</v>
      </c>
      <c r="H72" s="234" t="s">
        <v>618</v>
      </c>
    </row>
    <row r="73" spans="1:8" ht="30">
      <c r="A73" s="233" t="s">
        <v>585</v>
      </c>
      <c r="B73" s="236"/>
      <c r="C73" s="236"/>
      <c r="D73" s="236">
        <v>0</v>
      </c>
      <c r="E73" s="236"/>
      <c r="F73" s="236"/>
      <c r="G73" s="236">
        <v>0</v>
      </c>
      <c r="H73" s="234" t="s">
        <v>619</v>
      </c>
    </row>
    <row r="74" spans="1:8">
      <c r="A74" s="233" t="s">
        <v>587</v>
      </c>
      <c r="B74" s="236"/>
      <c r="C74" s="236"/>
      <c r="D74" s="236">
        <v>0</v>
      </c>
      <c r="E74" s="236"/>
      <c r="F74" s="236"/>
      <c r="G74" s="236">
        <v>0</v>
      </c>
      <c r="H74" s="234" t="s">
        <v>620</v>
      </c>
    </row>
    <row r="75" spans="1:8">
      <c r="A75" s="233" t="s">
        <v>589</v>
      </c>
      <c r="B75" s="236"/>
      <c r="C75" s="236"/>
      <c r="D75" s="236">
        <v>0</v>
      </c>
      <c r="E75" s="236"/>
      <c r="F75" s="236"/>
      <c r="G75" s="236">
        <v>0</v>
      </c>
      <c r="H75" s="234" t="s">
        <v>621</v>
      </c>
    </row>
    <row r="76" spans="1:8">
      <c r="A76" s="230"/>
      <c r="B76" s="239"/>
      <c r="C76" s="239"/>
      <c r="D76" s="239"/>
      <c r="E76" s="239"/>
      <c r="F76" s="239"/>
      <c r="G76" s="239"/>
      <c r="H76" s="220"/>
    </row>
    <row r="77" spans="1:8">
      <c r="A77" s="224" t="s">
        <v>513</v>
      </c>
      <c r="B77" s="237">
        <v>409599739.13</v>
      </c>
      <c r="C77" s="237">
        <v>91839221.530000001</v>
      </c>
      <c r="D77" s="237">
        <v>501438960.65999997</v>
      </c>
      <c r="E77" s="237">
        <v>306888135.87</v>
      </c>
      <c r="F77" s="237">
        <v>297857148.63999999</v>
      </c>
      <c r="G77" s="237">
        <v>194550824.79000002</v>
      </c>
      <c r="H77" s="220"/>
    </row>
    <row r="78" spans="1:8">
      <c r="A78" s="225"/>
      <c r="B78" s="240"/>
      <c r="C78" s="240"/>
      <c r="D78" s="240"/>
      <c r="E78" s="240"/>
      <c r="F78" s="240"/>
      <c r="G78" s="240"/>
      <c r="H78" s="221"/>
    </row>
  </sheetData>
  <mergeCells count="9">
    <mergeCell ref="A5:G5"/>
    <mergeCell ref="A6:G6"/>
    <mergeCell ref="B7:F7"/>
    <mergeCell ref="G7:G8"/>
    <mergeCell ref="A7:A8"/>
    <mergeCell ref="A1:G1"/>
    <mergeCell ref="A2:G2"/>
    <mergeCell ref="A3:G3"/>
    <mergeCell ref="A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C21" sqref="C21"/>
    </sheetView>
  </sheetViews>
  <sheetFormatPr baseColWidth="10" defaultRowHeight="15"/>
  <cols>
    <col min="1" max="1" width="51.42578125" bestFit="1" customWidth="1"/>
    <col min="2" max="2" width="15.140625" bestFit="1" customWidth="1"/>
    <col min="3" max="3" width="14.140625" bestFit="1" customWidth="1"/>
    <col min="4" max="6" width="15.140625" bestFit="1" customWidth="1"/>
    <col min="7" max="7" width="14.85546875" bestFit="1" customWidth="1"/>
  </cols>
  <sheetData>
    <row r="1" spans="1:7" ht="21">
      <c r="A1" s="144" t="s">
        <v>622</v>
      </c>
      <c r="B1" s="143"/>
      <c r="C1" s="143"/>
      <c r="D1" s="143"/>
      <c r="E1" s="143"/>
      <c r="F1" s="143"/>
      <c r="G1" s="143"/>
    </row>
    <row r="2" spans="1:7">
      <c r="A2" s="36" t="s">
        <v>122</v>
      </c>
      <c r="B2" s="37"/>
      <c r="C2" s="37"/>
      <c r="D2" s="37"/>
      <c r="E2" s="37"/>
      <c r="F2" s="37"/>
      <c r="G2" s="38"/>
    </row>
    <row r="3" spans="1:7">
      <c r="A3" s="42" t="s">
        <v>304</v>
      </c>
      <c r="B3" s="43"/>
      <c r="C3" s="43"/>
      <c r="D3" s="43"/>
      <c r="E3" s="43"/>
      <c r="F3" s="43"/>
      <c r="G3" s="44"/>
    </row>
    <row r="4" spans="1:7">
      <c r="A4" s="42" t="s">
        <v>623</v>
      </c>
      <c r="B4" s="43"/>
      <c r="C4" s="43"/>
      <c r="D4" s="43"/>
      <c r="E4" s="43"/>
      <c r="F4" s="43"/>
      <c r="G4" s="44"/>
    </row>
    <row r="5" spans="1:7">
      <c r="A5" s="42" t="s">
        <v>168</v>
      </c>
      <c r="B5" s="43"/>
      <c r="C5" s="43"/>
      <c r="D5" s="43"/>
      <c r="E5" s="43"/>
      <c r="F5" s="43"/>
      <c r="G5" s="44"/>
    </row>
    <row r="6" spans="1:7">
      <c r="A6" s="45" t="s">
        <v>2</v>
      </c>
      <c r="B6" s="46"/>
      <c r="C6" s="46"/>
      <c r="D6" s="46"/>
      <c r="E6" s="46"/>
      <c r="F6" s="46"/>
      <c r="G6" s="47"/>
    </row>
    <row r="7" spans="1:7">
      <c r="A7" s="51" t="s">
        <v>624</v>
      </c>
      <c r="B7" s="171" t="s">
        <v>306</v>
      </c>
      <c r="C7" s="171"/>
      <c r="D7" s="171"/>
      <c r="E7" s="171"/>
      <c r="F7" s="171"/>
      <c r="G7" s="171" t="s">
        <v>307</v>
      </c>
    </row>
    <row r="8" spans="1:7" ht="45">
      <c r="A8" s="52"/>
      <c r="B8" s="242" t="s">
        <v>308</v>
      </c>
      <c r="C8" s="251" t="s">
        <v>529</v>
      </c>
      <c r="D8" s="251" t="s">
        <v>239</v>
      </c>
      <c r="E8" s="251" t="s">
        <v>194</v>
      </c>
      <c r="F8" s="251" t="s">
        <v>211</v>
      </c>
      <c r="G8" s="218"/>
    </row>
    <row r="9" spans="1:7">
      <c r="A9" s="244" t="s">
        <v>625</v>
      </c>
      <c r="B9" s="252">
        <v>186593931.99000001</v>
      </c>
      <c r="C9" s="252">
        <v>8169495.1100000003</v>
      </c>
      <c r="D9" s="252">
        <v>194763427.10000002</v>
      </c>
      <c r="E9" s="252">
        <v>121016314.34</v>
      </c>
      <c r="F9" s="252">
        <v>119532686.68000001</v>
      </c>
      <c r="G9" s="252">
        <v>73747112.76000002</v>
      </c>
    </row>
    <row r="10" spans="1:7">
      <c r="A10" s="246" t="s">
        <v>626</v>
      </c>
      <c r="B10" s="256">
        <v>186593931.99000001</v>
      </c>
      <c r="C10" s="256">
        <v>8169495.1100000003</v>
      </c>
      <c r="D10" s="253">
        <v>194763427.10000002</v>
      </c>
      <c r="E10" s="256">
        <v>121016314.34</v>
      </c>
      <c r="F10" s="256">
        <v>119532686.68000001</v>
      </c>
      <c r="G10" s="253">
        <v>73747112.76000002</v>
      </c>
    </row>
    <row r="11" spans="1:7">
      <c r="A11" s="246" t="s">
        <v>627</v>
      </c>
      <c r="B11" s="253"/>
      <c r="C11" s="253"/>
      <c r="D11" s="253">
        <v>0</v>
      </c>
      <c r="E11" s="253"/>
      <c r="F11" s="253"/>
      <c r="G11" s="253">
        <v>0</v>
      </c>
    </row>
    <row r="12" spans="1:7">
      <c r="A12" s="246" t="s">
        <v>628</v>
      </c>
      <c r="B12" s="253">
        <v>0</v>
      </c>
      <c r="C12" s="253">
        <v>0</v>
      </c>
      <c r="D12" s="253">
        <v>0</v>
      </c>
      <c r="E12" s="253">
        <v>0</v>
      </c>
      <c r="F12" s="253">
        <v>0</v>
      </c>
      <c r="G12" s="253">
        <v>0</v>
      </c>
    </row>
    <row r="13" spans="1:7">
      <c r="A13" s="248" t="s">
        <v>629</v>
      </c>
      <c r="B13" s="253"/>
      <c r="C13" s="253"/>
      <c r="D13" s="253">
        <v>0</v>
      </c>
      <c r="E13" s="253"/>
      <c r="F13" s="253"/>
      <c r="G13" s="253">
        <v>0</v>
      </c>
    </row>
    <row r="14" spans="1:7">
      <c r="A14" s="248" t="s">
        <v>630</v>
      </c>
      <c r="B14" s="253"/>
      <c r="C14" s="253"/>
      <c r="D14" s="253">
        <v>0</v>
      </c>
      <c r="E14" s="253"/>
      <c r="F14" s="253"/>
      <c r="G14" s="253">
        <v>0</v>
      </c>
    </row>
    <row r="15" spans="1:7">
      <c r="A15" s="246" t="s">
        <v>631</v>
      </c>
      <c r="B15" s="253"/>
      <c r="C15" s="253"/>
      <c r="D15" s="253">
        <v>0</v>
      </c>
      <c r="E15" s="253"/>
      <c r="F15" s="253"/>
      <c r="G15" s="253">
        <v>0</v>
      </c>
    </row>
    <row r="16" spans="1:7" ht="45">
      <c r="A16" s="249" t="s">
        <v>632</v>
      </c>
      <c r="B16" s="253">
        <v>0</v>
      </c>
      <c r="C16" s="253">
        <v>0</v>
      </c>
      <c r="D16" s="253">
        <v>0</v>
      </c>
      <c r="E16" s="253">
        <v>0</v>
      </c>
      <c r="F16" s="253">
        <v>0</v>
      </c>
      <c r="G16" s="253">
        <v>0</v>
      </c>
    </row>
    <row r="17" spans="1:7">
      <c r="A17" s="248" t="s">
        <v>633</v>
      </c>
      <c r="B17" s="253"/>
      <c r="C17" s="253"/>
      <c r="D17" s="253">
        <v>0</v>
      </c>
      <c r="E17" s="253"/>
      <c r="F17" s="253"/>
      <c r="G17" s="253">
        <v>0</v>
      </c>
    </row>
    <row r="18" spans="1:7">
      <c r="A18" s="248" t="s">
        <v>634</v>
      </c>
      <c r="B18" s="253"/>
      <c r="C18" s="253"/>
      <c r="D18" s="253">
        <v>0</v>
      </c>
      <c r="E18" s="253"/>
      <c r="F18" s="253"/>
      <c r="G18" s="253">
        <v>0</v>
      </c>
    </row>
    <row r="19" spans="1:7">
      <c r="A19" s="246" t="s">
        <v>635</v>
      </c>
      <c r="B19" s="253"/>
      <c r="C19" s="253"/>
      <c r="D19" s="253">
        <v>0</v>
      </c>
      <c r="E19" s="253"/>
      <c r="F19" s="253"/>
      <c r="G19" s="253">
        <v>0</v>
      </c>
    </row>
    <row r="20" spans="1:7">
      <c r="A20" s="247"/>
      <c r="B20" s="254"/>
      <c r="C20" s="254"/>
      <c r="D20" s="254"/>
      <c r="E20" s="254"/>
      <c r="F20" s="254"/>
      <c r="G20" s="254"/>
    </row>
    <row r="21" spans="1:7">
      <c r="A21" s="250" t="s">
        <v>636</v>
      </c>
      <c r="B21" s="252">
        <v>0</v>
      </c>
      <c r="C21" s="252">
        <v>2501980.23</v>
      </c>
      <c r="D21" s="252">
        <v>2501980.23</v>
      </c>
      <c r="E21" s="252">
        <v>1835483.72</v>
      </c>
      <c r="F21" s="252">
        <v>1835483.72</v>
      </c>
      <c r="G21" s="252">
        <v>666496.51</v>
      </c>
    </row>
    <row r="22" spans="1:7">
      <c r="A22" s="246" t="s">
        <v>626</v>
      </c>
      <c r="B22" s="256">
        <v>0</v>
      </c>
      <c r="C22" s="256">
        <v>2501980.23</v>
      </c>
      <c r="D22" s="253">
        <v>2501980.23</v>
      </c>
      <c r="E22" s="256">
        <v>1835483.72</v>
      </c>
      <c r="F22" s="256">
        <v>1835483.72</v>
      </c>
      <c r="G22" s="253">
        <v>666496.51</v>
      </c>
    </row>
    <row r="23" spans="1:7">
      <c r="A23" s="246" t="s">
        <v>627</v>
      </c>
      <c r="B23" s="253"/>
      <c r="C23" s="253"/>
      <c r="D23" s="253">
        <v>0</v>
      </c>
      <c r="E23" s="253"/>
      <c r="F23" s="253"/>
      <c r="G23" s="253">
        <v>0</v>
      </c>
    </row>
    <row r="24" spans="1:7">
      <c r="A24" s="246" t="s">
        <v>628</v>
      </c>
      <c r="B24" s="253">
        <v>0</v>
      </c>
      <c r="C24" s="253">
        <v>0</v>
      </c>
      <c r="D24" s="253">
        <v>0</v>
      </c>
      <c r="E24" s="253">
        <v>0</v>
      </c>
      <c r="F24" s="253">
        <v>0</v>
      </c>
      <c r="G24" s="253">
        <v>0</v>
      </c>
    </row>
    <row r="25" spans="1:7">
      <c r="A25" s="248" t="s">
        <v>629</v>
      </c>
      <c r="B25" s="253"/>
      <c r="C25" s="253"/>
      <c r="D25" s="253">
        <v>0</v>
      </c>
      <c r="E25" s="253"/>
      <c r="F25" s="253"/>
      <c r="G25" s="253">
        <v>0</v>
      </c>
    </row>
    <row r="26" spans="1:7">
      <c r="A26" s="248" t="s">
        <v>630</v>
      </c>
      <c r="B26" s="253"/>
      <c r="C26" s="253"/>
      <c r="D26" s="253">
        <v>0</v>
      </c>
      <c r="E26" s="253"/>
      <c r="F26" s="253"/>
      <c r="G26" s="253">
        <v>0</v>
      </c>
    </row>
    <row r="27" spans="1:7">
      <c r="A27" s="246" t="s">
        <v>631</v>
      </c>
      <c r="B27" s="253"/>
      <c r="C27" s="253"/>
      <c r="D27" s="253"/>
      <c r="E27" s="253"/>
      <c r="F27" s="253"/>
      <c r="G27" s="253"/>
    </row>
    <row r="28" spans="1:7" ht="45">
      <c r="A28" s="249" t="s">
        <v>632</v>
      </c>
      <c r="B28" s="253">
        <v>0</v>
      </c>
      <c r="C28" s="253">
        <v>0</v>
      </c>
      <c r="D28" s="253">
        <v>0</v>
      </c>
      <c r="E28" s="253">
        <v>0</v>
      </c>
      <c r="F28" s="253">
        <v>0</v>
      </c>
      <c r="G28" s="253">
        <v>0</v>
      </c>
    </row>
    <row r="29" spans="1:7">
      <c r="A29" s="248" t="s">
        <v>633</v>
      </c>
      <c r="B29" s="253"/>
      <c r="C29" s="253"/>
      <c r="D29" s="253">
        <v>0</v>
      </c>
      <c r="E29" s="253"/>
      <c r="F29" s="253"/>
      <c r="G29" s="253">
        <v>0</v>
      </c>
    </row>
    <row r="30" spans="1:7">
      <c r="A30" s="248" t="s">
        <v>634</v>
      </c>
      <c r="B30" s="253"/>
      <c r="C30" s="253"/>
      <c r="D30" s="253">
        <v>0</v>
      </c>
      <c r="E30" s="253"/>
      <c r="F30" s="253"/>
      <c r="G30" s="253">
        <v>0</v>
      </c>
    </row>
    <row r="31" spans="1:7">
      <c r="A31" s="246" t="s">
        <v>635</v>
      </c>
      <c r="B31" s="253"/>
      <c r="C31" s="253"/>
      <c r="D31" s="253">
        <v>0</v>
      </c>
      <c r="E31" s="253"/>
      <c r="F31" s="253"/>
      <c r="G31" s="253">
        <v>0</v>
      </c>
    </row>
    <row r="32" spans="1:7">
      <c r="A32" s="247"/>
      <c r="B32" s="254"/>
      <c r="C32" s="254"/>
      <c r="D32" s="254"/>
      <c r="E32" s="254"/>
      <c r="F32" s="254"/>
      <c r="G32" s="254"/>
    </row>
    <row r="33" spans="1:7">
      <c r="A33" s="245" t="s">
        <v>637</v>
      </c>
      <c r="B33" s="252">
        <v>186593931.99000001</v>
      </c>
      <c r="C33" s="252">
        <v>10671475.34</v>
      </c>
      <c r="D33" s="252">
        <v>197265407.33000001</v>
      </c>
      <c r="E33" s="252">
        <v>122851798.06</v>
      </c>
      <c r="F33" s="252">
        <v>121368170.40000001</v>
      </c>
      <c r="G33" s="252">
        <v>74413609.270000026</v>
      </c>
    </row>
    <row r="34" spans="1:7">
      <c r="A34" s="243"/>
      <c r="B34" s="255"/>
      <c r="C34" s="255"/>
      <c r="D34" s="255"/>
      <c r="E34" s="255"/>
      <c r="F34" s="255"/>
      <c r="G34" s="25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F7A</vt:lpstr>
      <vt:lpstr>F7B</vt:lpstr>
      <vt:lpstr>F7C</vt:lpstr>
      <vt:lpstr>F7D</vt:lpstr>
      <vt:lpstr>F8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JMENDOZA</cp:lastModifiedBy>
  <dcterms:created xsi:type="dcterms:W3CDTF">2018-11-20T17:29:30Z</dcterms:created>
  <dcterms:modified xsi:type="dcterms:W3CDTF">2020-10-29T00:06:25Z</dcterms:modified>
</cp:coreProperties>
</file>