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Primer Trimestre 2022/Firmados/"/>
    </mc:Choice>
  </mc:AlternateContent>
  <xr:revisionPtr revIDLastSave="6" documentId="8_{FEA769EF-A2F6-40D2-A2DE-9CB8E55988DB}" xr6:coauthVersionLast="47" xr6:coauthVersionMax="47" xr10:uidLastSave="{1A8240DC-970C-4B74-B22B-C95EA07650F3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7" i="6"/>
  <c r="H44" i="6"/>
  <c r="H40" i="6"/>
  <c r="H39" i="6"/>
  <c r="H36" i="6"/>
  <c r="H35" i="6"/>
  <c r="H28" i="6"/>
  <c r="H19" i="6"/>
  <c r="H16" i="6"/>
  <c r="H12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E43" i="6" s="1"/>
  <c r="H43" i="6" s="1"/>
  <c r="C33" i="6"/>
  <c r="E33" i="6" s="1"/>
  <c r="H33" i="6" s="1"/>
  <c r="C23" i="6"/>
  <c r="C13" i="6"/>
  <c r="C5" i="6"/>
  <c r="E23" i="6" l="1"/>
  <c r="H23" i="6" s="1"/>
  <c r="E13" i="6"/>
  <c r="G77" i="6"/>
  <c r="H13" i="6"/>
  <c r="C77" i="6"/>
  <c r="E5" i="6"/>
  <c r="D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10" i="8"/>
  <c r="E77" i="6" l="1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<sst xmlns="http://schemas.openxmlformats.org/spreadsheetml/2006/main" count="203" uniqueCount="142">
  <si>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</si>
  <si>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</si>
  <si>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</si>
  <si>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</si>
  <si>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</si>
  <si>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</si>
  <si>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</si>
  <si>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</si>
  <si>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</si>
  <si>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</si>
  <si>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</si>
  <si>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</si>
  <si>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</si>
  <si>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</si>
  <si>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</si>
  <si>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</si>
  <si>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</si>
  <si>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</si>
  <si>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</si>
  <si>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</si>
  <si>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</si>
  <si>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</si>
  <si>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</si>
  <si>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</si>
  <si>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</si>
  <si>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</si>
  <si>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</si>
  <si>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</si>
  <si>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</si>
  <si>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</si>
  <si>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</si>
  <si>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</si>
  <si>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</si>
  <si>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</si>
  <si>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</si>
  <si>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</si>
  <si>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</si>
  <si>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</si>
  <si>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</si>
  <si>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</si>
  <si>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</si>
  <si>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</si>
  <si>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</si>
  <si>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</si>
  <si>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</si>
  <si>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</si>
  <si>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</si>
  <si>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</si>
  <si>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</si>
  <si>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</si>
  <si>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</si>
  <si>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</si>
  <si>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</si>
  <si>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</si>
  <si>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</si>
  <si>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</si>
  <si>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</si>
  <si>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</si>
  <si>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</si>
  <si>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</si>
  <si>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</si>
  <si>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</si>
  <si>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</si>
  <si>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</si>
  <si>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</si>
  <si>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</si>
  <si>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</si>
  <si>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</si>
  <si>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</si>
  <si>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</si>
  <si>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</si>
  <si>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</si>
  <si>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</si>
  <si>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</si>
  <si>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</si>
  <si>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</si>
  <si>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</si>
  <si>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</si>
  <si>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</si>
  <si>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</si>
  <si>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</si>
  <si>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</si>
  <si>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</si>
  <si>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</si>
  <si>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</si>
  <si>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</si>
  <si>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</si>
  <si>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</si>
  <si>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</si>
  <si>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</si>
  <si>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</si>
  <si>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</si>
  <si>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</si>
  <si>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</si>
  <si>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</si>
  <si>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</si>
  <si>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</si>
  <si>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</si>
  <si>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</si>
  <si>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</si>
  <si>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</si>
  <si>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</si>
  <si>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</si>
  <si>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</si>
  <si>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</si>
  <si>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</si>
  <si>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</si>
  <si>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</si>
  <si>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</si>
  <si>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</si>
  <si>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</si>
  <si>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</si>
  <si>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</si>
  <si>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</si>
  <si>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</si>
  <si>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</si>
  <si>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</si>
  <si>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</si>
  <si>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</si>
  <si>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</si>
  <si>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</si>
  <si>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</si>
  <si>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</si>
  <si>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</si>
  <si>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</si>
  <si>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</si>
  <si>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</si>
  <si>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</si>
  <si>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</si>
  <si>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</si>
  <si>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</si>
  <si>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</si>
  <si>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</si>
  <si>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</si>
  <si>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</si>
  <si>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</si>
  <si>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Vivienda de San Francisco del Rincón.
Estado Analítico del Ejercicio del Presupuesto de Egresos
Clasificación por Objeto del Gasto (Capítulo y Concepto)
Del 1 de Enero al 31 de Marzo de 2022</t>
  </si>
  <si>
    <t>Instituto Municipal de Vivienda de San Francisco del Rincón.
Estado Analítico del Ejercicio del Presupuesto de Egresos
Clasificación Económica (por Tipo de Gasto)
Del 1 de Enero al 31 de Marzo de 2022</t>
  </si>
  <si>
    <t>31120-4201 DIRECCION GENERAL</t>
  </si>
  <si>
    <t>Instituto Municipal de Vivienda de San Francisco del Rincón.
Estado Analítico del Ejercicio del Presupuesto de Egresos
Clasificación Administrativa
Del 1 de Enero al 31 de Marzo de 2022</t>
  </si>
  <si>
    <t>Instituto Municipal de Vivienda de San Francisco del Rincón.
Estado Analítico del Ejercicio del Presupuesto de Egresos
Clasificación Administrativa (Sector Paraestatal)
Del 1 de Enero al 31 de Marzo de 2022</t>
  </si>
  <si>
    <t>Instituto Municipal de Vivienda de San Francisco del Rincón.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</si>
</sst>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80</xdr:row>
      <xdr:rowOff>85725</xdr:rowOff>
    </xdr:from>
    <xdr:to>
      <xdr:col>6</xdr:col>
      <xdr:colOff>990600</xdr:colOff>
      <xdr:row>84</xdr:row>
      <xdr:rowOff>80258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A4F283-6CF2-4815-99E3-E9D55D69E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2172950"/>
          <a:ext cx="7772400" cy="566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13</xdr:row>
      <xdr:rowOff>47625</xdr:rowOff>
    </xdr:from>
    <xdr:to>
      <xdr:col>7</xdr:col>
      <xdr:colOff>400050</xdr:colOff>
      <xdr:row>17</xdr:row>
      <xdr:rowOff>42158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510C3E-7FA0-42E0-9628-5D9B6CE5F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62225"/>
          <a:ext cx="7772400" cy="566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44</xdr:row>
      <xdr:rowOff>9525</xdr:rowOff>
    </xdr:from>
    <xdr:to>
      <xdr:col>6</xdr:col>
      <xdr:colOff>666750</xdr:colOff>
      <xdr:row>48</xdr:row>
      <xdr:rowOff>4058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D407-542A-492B-863A-D2162B30F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8039100"/>
          <a:ext cx="7772400" cy="5660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41</xdr:row>
      <xdr:rowOff>85725</xdr:rowOff>
    </xdr:from>
    <xdr:to>
      <xdr:col>6</xdr:col>
      <xdr:colOff>733425</xdr:colOff>
      <xdr:row>45</xdr:row>
      <xdr:rowOff>80258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4D078B-710F-491C-B8F8-3CB17D9D4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600825"/>
          <a:ext cx="7772400" cy="566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46" workbookViewId="0">
      <selection activeCell="B95" sqref="B9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1137989.53</v>
      </c>
      <c r="D5" s="34">
        <f>SUM(D6:D12)</f>
        <v>-1557.48</v>
      </c>
      <c r="E5" s="34">
        <f>C5+D5</f>
        <v>1136432.05</v>
      </c>
      <c r="F5" s="34">
        <f>SUM(F6:F12)</f>
        <v>219553.52000000002</v>
      </c>
      <c r="G5" s="34">
        <f>SUM(G6:G12)</f>
        <v>219553.52000000002</v>
      </c>
      <c r="H5" s="34">
        <f>E5-F5</f>
        <v>916878.53</v>
      </c>
    </row>
    <row r="6" spans="1:8" x14ac:dyDescent="0.2">
      <c r="A6" s="28">
        <v>1100</v>
      </c>
      <c r="B6" s="10" t="s">
        <v>73</v>
      </c>
      <c r="C6" s="12">
        <v>802695.28</v>
      </c>
      <c r="D6" s="12">
        <v>0</v>
      </c>
      <c r="E6" s="12">
        <f t="shared" ref="E6:E69" si="0">C6+D6</f>
        <v>802695.28</v>
      </c>
      <c r="F6" s="12">
        <v>184582.42</v>
      </c>
      <c r="G6" s="12">
        <v>184582.42</v>
      </c>
      <c r="H6" s="12">
        <f t="shared" ref="H6:H69" si="1">E6-F6</f>
        <v>618112.86</v>
      </c>
    </row>
    <row r="7" spans="1:8" x14ac:dyDescent="0.2">
      <c r="A7" s="28">
        <v>1200</v>
      </c>
      <c r="B7" s="10" t="s">
        <v>74</v>
      </c>
      <c r="C7" s="12">
        <v>50964</v>
      </c>
      <c r="D7" s="12">
        <v>0</v>
      </c>
      <c r="E7" s="12">
        <f t="shared" si="0"/>
        <v>50964</v>
      </c>
      <c r="F7" s="12">
        <v>12000</v>
      </c>
      <c r="G7" s="12">
        <v>12000</v>
      </c>
      <c r="H7" s="12">
        <f t="shared" si="1"/>
        <v>38964</v>
      </c>
    </row>
    <row r="8" spans="1:8" x14ac:dyDescent="0.2">
      <c r="A8" s="28">
        <v>1300</v>
      </c>
      <c r="B8" s="10" t="s">
        <v>75</v>
      </c>
      <c r="C8" s="12">
        <v>108255</v>
      </c>
      <c r="D8" s="12">
        <v>-1557.48</v>
      </c>
      <c r="E8" s="12">
        <f t="shared" si="0"/>
        <v>106697.52</v>
      </c>
      <c r="F8" s="12">
        <v>0</v>
      </c>
      <c r="G8" s="12">
        <v>0</v>
      </c>
      <c r="H8" s="12">
        <f t="shared" si="1"/>
        <v>106697.52</v>
      </c>
    </row>
    <row r="9" spans="1:8" x14ac:dyDescent="0.2">
      <c r="A9" s="28">
        <v>1400</v>
      </c>
      <c r="B9" s="10" t="s">
        <v>34</v>
      </c>
      <c r="C9" s="12">
        <v>77790.789999999994</v>
      </c>
      <c r="D9" s="12">
        <v>0</v>
      </c>
      <c r="E9" s="12">
        <f t="shared" si="0"/>
        <v>77790.789999999994</v>
      </c>
      <c r="F9" s="12">
        <v>12215.47</v>
      </c>
      <c r="G9" s="12">
        <v>12215.47</v>
      </c>
      <c r="H9" s="12">
        <f t="shared" si="1"/>
        <v>65575.319999999992</v>
      </c>
    </row>
    <row r="10" spans="1:8" x14ac:dyDescent="0.2">
      <c r="A10" s="28">
        <v>1500</v>
      </c>
      <c r="B10" s="10" t="s">
        <v>76</v>
      </c>
      <c r="C10" s="12">
        <v>98284.46</v>
      </c>
      <c r="D10" s="12">
        <v>0</v>
      </c>
      <c r="E10" s="12">
        <f t="shared" si="0"/>
        <v>98284.46</v>
      </c>
      <c r="F10" s="12">
        <v>10755.63</v>
      </c>
      <c r="G10" s="12">
        <v>10755.63</v>
      </c>
      <c r="H10" s="12">
        <f t="shared" si="1"/>
        <v>87528.83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79950.570000000007</v>
      </c>
      <c r="D13" s="35">
        <f>SUM(D14:D22)</f>
        <v>1557.48</v>
      </c>
      <c r="E13" s="35">
        <f t="shared" si="0"/>
        <v>81508.05</v>
      </c>
      <c r="F13" s="35">
        <f>SUM(F14:F22)</f>
        <v>2616.6800000000003</v>
      </c>
      <c r="G13" s="35">
        <f>SUM(G14:G22)</f>
        <v>2616.6800000000003</v>
      </c>
      <c r="H13" s="35">
        <f t="shared" si="1"/>
        <v>78891.37</v>
      </c>
    </row>
    <row r="14" spans="1:8" x14ac:dyDescent="0.2">
      <c r="A14" s="28">
        <v>2100</v>
      </c>
      <c r="B14" s="10" t="s">
        <v>78</v>
      </c>
      <c r="C14" s="12">
        <v>28500</v>
      </c>
      <c r="D14" s="12">
        <v>1557.48</v>
      </c>
      <c r="E14" s="12">
        <f t="shared" si="0"/>
        <v>30057.48</v>
      </c>
      <c r="F14" s="12">
        <v>1117.68</v>
      </c>
      <c r="G14" s="12">
        <v>1117.68</v>
      </c>
      <c r="H14" s="12">
        <f t="shared" si="1"/>
        <v>28939.8</v>
      </c>
    </row>
    <row r="15" spans="1:8" x14ac:dyDescent="0.2">
      <c r="A15" s="28">
        <v>2200</v>
      </c>
      <c r="B15" s="10" t="s">
        <v>79</v>
      </c>
      <c r="C15" s="12">
        <v>8000</v>
      </c>
      <c r="D15" s="12">
        <v>0</v>
      </c>
      <c r="E15" s="12">
        <f t="shared" si="0"/>
        <v>8000</v>
      </c>
      <c r="F15" s="12">
        <v>99</v>
      </c>
      <c r="G15" s="12">
        <v>99</v>
      </c>
      <c r="H15" s="12">
        <f t="shared" si="1"/>
        <v>7901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17500</v>
      </c>
      <c r="D19" s="12">
        <v>0</v>
      </c>
      <c r="E19" s="12">
        <f t="shared" si="0"/>
        <v>17500</v>
      </c>
      <c r="F19" s="12">
        <v>1400</v>
      </c>
      <c r="G19" s="12">
        <v>1400</v>
      </c>
      <c r="H19" s="12">
        <f t="shared" si="1"/>
        <v>16100</v>
      </c>
    </row>
    <row r="20" spans="1:8" x14ac:dyDescent="0.2">
      <c r="A20" s="28">
        <v>2700</v>
      </c>
      <c r="B20" s="10" t="s">
        <v>84</v>
      </c>
      <c r="C20" s="12">
        <v>15950.57</v>
      </c>
      <c r="D20" s="12">
        <v>0</v>
      </c>
      <c r="E20" s="12">
        <f t="shared" si="0"/>
        <v>15950.57</v>
      </c>
      <c r="F20" s="12">
        <v>0</v>
      </c>
      <c r="G20" s="12">
        <v>0</v>
      </c>
      <c r="H20" s="12">
        <f t="shared" si="1"/>
        <v>15950.57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10000</v>
      </c>
      <c r="D22" s="12">
        <v>0</v>
      </c>
      <c r="E22" s="12">
        <f t="shared" si="0"/>
        <v>10000</v>
      </c>
      <c r="F22" s="12">
        <v>0</v>
      </c>
      <c r="G22" s="12">
        <v>0</v>
      </c>
      <c r="H22" s="12">
        <f t="shared" si="1"/>
        <v>10000</v>
      </c>
    </row>
    <row r="23" spans="1:8" x14ac:dyDescent="0.2">
      <c r="A23" s="29" t="s">
        <v>66</v>
      </c>
      <c r="B23" s="6"/>
      <c r="C23" s="35">
        <f>SUM(C24:C32)</f>
        <v>60060</v>
      </c>
      <c r="D23" s="35">
        <f>SUM(D24:D32)</f>
        <v>0</v>
      </c>
      <c r="E23" s="35">
        <f t="shared" si="0"/>
        <v>60060</v>
      </c>
      <c r="F23" s="35">
        <f>SUM(F24:F32)</f>
        <v>3876.83</v>
      </c>
      <c r="G23" s="35">
        <f>SUM(G24:G32)</f>
        <v>3876.83</v>
      </c>
      <c r="H23" s="35">
        <f t="shared" si="1"/>
        <v>56183.17</v>
      </c>
    </row>
    <row r="24" spans="1:8" x14ac:dyDescent="0.2">
      <c r="A24" s="28">
        <v>3100</v>
      </c>
      <c r="B24" s="10" t="s">
        <v>87</v>
      </c>
      <c r="C24" s="12">
        <v>17560</v>
      </c>
      <c r="D24" s="12">
        <v>0</v>
      </c>
      <c r="E24" s="12">
        <f t="shared" si="0"/>
        <v>17560</v>
      </c>
      <c r="F24" s="12">
        <v>2877.6</v>
      </c>
      <c r="G24" s="12">
        <v>2877.6</v>
      </c>
      <c r="H24" s="12">
        <f t="shared" si="1"/>
        <v>14682.4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90</v>
      </c>
      <c r="C27" s="12">
        <v>9000</v>
      </c>
      <c r="D27" s="12">
        <v>0</v>
      </c>
      <c r="E27" s="12">
        <f t="shared" si="0"/>
        <v>9000</v>
      </c>
      <c r="F27" s="12">
        <v>999.23</v>
      </c>
      <c r="G27" s="12">
        <v>999.23</v>
      </c>
      <c r="H27" s="12">
        <f t="shared" si="1"/>
        <v>8000.77</v>
      </c>
    </row>
    <row r="28" spans="1:8" x14ac:dyDescent="0.2">
      <c r="A28" s="28">
        <v>3500</v>
      </c>
      <c r="B28" s="10" t="s">
        <v>91</v>
      </c>
      <c r="C28" s="12">
        <v>0</v>
      </c>
      <c r="D28" s="12">
        <v>0</v>
      </c>
      <c r="E28" s="12">
        <f t="shared" si="0"/>
        <v>0</v>
      </c>
      <c r="F28" s="12">
        <v>0</v>
      </c>
      <c r="G28" s="12">
        <v>0</v>
      </c>
      <c r="H28" s="12">
        <f t="shared" si="1"/>
        <v>0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5000</v>
      </c>
      <c r="D30" s="12">
        <v>0</v>
      </c>
      <c r="E30" s="12">
        <f t="shared" si="0"/>
        <v>5000</v>
      </c>
      <c r="F30" s="12">
        <v>0</v>
      </c>
      <c r="G30" s="12">
        <v>0</v>
      </c>
      <c r="H30" s="12">
        <f t="shared" si="1"/>
        <v>5000</v>
      </c>
    </row>
    <row r="31" spans="1:8" x14ac:dyDescent="0.2">
      <c r="A31" s="28">
        <v>3800</v>
      </c>
      <c r="B31" s="10" t="s">
        <v>94</v>
      </c>
      <c r="C31" s="12">
        <v>6000</v>
      </c>
      <c r="D31" s="12">
        <v>0</v>
      </c>
      <c r="E31" s="12">
        <f t="shared" si="0"/>
        <v>6000</v>
      </c>
      <c r="F31" s="12">
        <v>0</v>
      </c>
      <c r="G31" s="12">
        <v>0</v>
      </c>
      <c r="H31" s="12">
        <f t="shared" si="1"/>
        <v>6000</v>
      </c>
    </row>
    <row r="32" spans="1:8" x14ac:dyDescent="0.2">
      <c r="A32" s="28">
        <v>3900</v>
      </c>
      <c r="B32" s="10" t="s">
        <v>18</v>
      </c>
      <c r="C32" s="12">
        <v>22500</v>
      </c>
      <c r="D32" s="12">
        <v>0</v>
      </c>
      <c r="E32" s="12">
        <f t="shared" si="0"/>
        <v>22500</v>
      </c>
      <c r="F32" s="12">
        <v>0</v>
      </c>
      <c r="G32" s="12">
        <v>0</v>
      </c>
      <c r="H32" s="12">
        <f t="shared" si="1"/>
        <v>22500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1278000.1000000001</v>
      </c>
      <c r="D77" s="37">
        <f t="shared" si="4"/>
        <v>0</v>
      </c>
      <c r="E77" s="37">
        <f t="shared" si="4"/>
        <v>1278000.1000000001</v>
      </c>
      <c r="F77" s="37">
        <f t="shared" si="4"/>
        <v>226047.03</v>
      </c>
      <c r="G77" s="37">
        <f t="shared" si="4"/>
        <v>226047.03</v>
      </c>
      <c r="H77" s="37">
        <f t="shared" si="4"/>
        <v>1051953.07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1278000.1000000001</v>
      </c>
      <c r="D5" s="38">
        <v>0</v>
      </c>
      <c r="E5" s="38">
        <f>C5+D5</f>
        <v>1278000.1000000001</v>
      </c>
      <c r="F5" s="38">
        <v>226047.03</v>
      </c>
      <c r="G5" s="38">
        <v>226047.03</v>
      </c>
      <c r="H5" s="38">
        <f>E5-F5</f>
        <v>1051953.07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1278000.1000000001</v>
      </c>
      <c r="D10" s="37">
        <f t="shared" si="0"/>
        <v>0</v>
      </c>
      <c r="E10" s="37">
        <f t="shared" si="0"/>
        <v>1278000.1000000001</v>
      </c>
      <c r="F10" s="37">
        <f t="shared" si="0"/>
        <v>226047.03</v>
      </c>
      <c r="G10" s="37">
        <f t="shared" si="0"/>
        <v>226047.03</v>
      </c>
      <c r="H10" s="37">
        <f t="shared" si="0"/>
        <v>1051953.07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34" workbookViewId="0">
      <selection activeCell="B45" sqref="B4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1278000.1000000001</v>
      </c>
      <c r="D6" s="12">
        <v>0</v>
      </c>
      <c r="E6" s="12">
        <f>C6+D6</f>
        <v>1278000.1000000001</v>
      </c>
      <c r="F6" s="12">
        <v>226047.03</v>
      </c>
      <c r="G6" s="12">
        <v>226047.03</v>
      </c>
      <c r="H6" s="12">
        <f>E6-F6</f>
        <v>1051953.07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1278000.1000000001</v>
      </c>
      <c r="D14" s="40">
        <f t="shared" si="2"/>
        <v>0</v>
      </c>
      <c r="E14" s="40">
        <f t="shared" si="2"/>
        <v>1278000.1000000001</v>
      </c>
      <c r="F14" s="40">
        <f t="shared" si="2"/>
        <v>226047.03</v>
      </c>
      <c r="G14" s="40">
        <f t="shared" si="2"/>
        <v>226047.03</v>
      </c>
      <c r="H14" s="40">
        <f t="shared" si="2"/>
        <v>1051953.07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1278000.1000000001</v>
      </c>
      <c r="D32" s="12">
        <v>0</v>
      </c>
      <c r="E32" s="12">
        <f t="shared" ref="E32:E38" si="6">C32+D32</f>
        <v>1278000.1000000001</v>
      </c>
      <c r="F32" s="12">
        <v>226047.03</v>
      </c>
      <c r="G32" s="12">
        <v>226047.03</v>
      </c>
      <c r="H32" s="12">
        <f t="shared" ref="H32:H38" si="7">E32-F32</f>
        <v>1051953.07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1278000.1000000001</v>
      </c>
      <c r="D39" s="40">
        <f t="shared" si="8"/>
        <v>0</v>
      </c>
      <c r="E39" s="40">
        <f t="shared" si="8"/>
        <v>1278000.1000000001</v>
      </c>
      <c r="F39" s="40">
        <f t="shared" si="8"/>
        <v>226047.03</v>
      </c>
      <c r="G39" s="40">
        <f t="shared" si="8"/>
        <v>226047.03</v>
      </c>
      <c r="H39" s="40">
        <f t="shared" si="8"/>
        <v>1051953.07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opLeftCell="A31" workbookViewId="0">
      <selection activeCell="C44" sqref="C44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1278000.1000000001</v>
      </c>
      <c r="D14" s="35">
        <f t="shared" si="3"/>
        <v>0</v>
      </c>
      <c r="E14" s="35">
        <f t="shared" si="3"/>
        <v>1278000.1000000001</v>
      </c>
      <c r="F14" s="35">
        <f t="shared" si="3"/>
        <v>226047.03</v>
      </c>
      <c r="G14" s="35">
        <f t="shared" si="3"/>
        <v>226047.03</v>
      </c>
      <c r="H14" s="35">
        <f t="shared" si="3"/>
        <v>1051953.07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1278000.1000000001</v>
      </c>
      <c r="D16" s="12">
        <v>0</v>
      </c>
      <c r="E16" s="12">
        <f t="shared" ref="E16:E21" si="5">C16+D16</f>
        <v>1278000.1000000001</v>
      </c>
      <c r="F16" s="12">
        <v>226047.03</v>
      </c>
      <c r="G16" s="12">
        <v>226047.03</v>
      </c>
      <c r="H16" s="12">
        <f t="shared" si="4"/>
        <v>1051953.07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1278000.1000000001</v>
      </c>
      <c r="D37" s="40">
        <f t="shared" si="12"/>
        <v>0</v>
      </c>
      <c r="E37" s="40">
        <f t="shared" si="12"/>
        <v>1278000.1000000001</v>
      </c>
      <c r="F37" s="40">
        <f t="shared" si="12"/>
        <v>226047.03</v>
      </c>
      <c r="G37" s="40">
        <f t="shared" si="12"/>
        <v>226047.03</v>
      </c>
      <c r="H37" s="40">
        <f t="shared" si="12"/>
        <v>1051953.07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J. Reynaldo Florido</cp:lastModifiedBy>
  <cp:lastPrinted>2018-07-14T22:21:14Z</cp:lastPrinted>
  <dcterms:created xsi:type="dcterms:W3CDTF">2014-02-10T03:37:14Z</dcterms:created>
  <dcterms:modified xsi:type="dcterms:W3CDTF">2022-04-28T18:14:02Z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