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UVI 2DO TRIM/Firmados/"/>
    </mc:Choice>
  </mc:AlternateContent>
  <xr:revisionPtr revIDLastSave="7" documentId="8_{AF8820E9-219D-4724-8ECC-9A01860B6594}" xr6:coauthVersionLast="47" xr6:coauthVersionMax="47" xr10:uidLastSave="{17E18ADE-5788-402E-B297-050A2F7CAF2E}"/>
  <bookViews>
    <workbookView xWindow="-120" yWindow="-120" windowWidth="20730" windowHeight="117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<sst xmlns="http://schemas.openxmlformats.org/spreadsheetml/2006/main" count="99" uniqueCount="51">
  <si>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</si>
  <si>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</si>
  <si>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</si>
  <si>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</si>
  <si>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</si>
  <si>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</si>
  <si>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</si>
  <si>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</si>
  <si>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</si>
  <si>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</si>
  <si>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</si>
  <si>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</si>
  <si>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</si>
  <si>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</si>
  <si>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</si>
  <si>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</si>
  <si>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</si>
  <si>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</si>
  <si>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</si>
  <si>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</si>
  <si>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</si>
  <si>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</si>
  <si>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</si>
  <si>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</si>
  <si>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</si>
  <si>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</si>
  <si>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</si>
  <si>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</si>
  <si>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</si>
  <si>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</si>
  <si>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</si>
  <si>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</si>
  <si>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</si>
  <si>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</si>
  <si>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</si>
  <si>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</si>
  <si>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</si>
  <si>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</si>
  <si>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</si>
  <si>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</si>
  <si>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</si>
  <si>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</si>
  <si>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</si>
  <si>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</si>
  <si>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</si>
  <si>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</si>
  <si>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</si>
  <si>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</si>
  <si>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</si>
  <si>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</si>
  <si>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Vivienda de San Francisco del Rincón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</si>
</sst>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1343025</xdr:colOff>
      <xdr:row>44</xdr:row>
      <xdr:rowOff>381000</xdr:rowOff>
    </xdr:from>
    <xdr:to>
      <xdr:col>5</xdr:col>
      <xdr:colOff>962025</xdr:colOff>
      <xdr:row>48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A5D394B-B8A7-49B4-9A23-CB2E2CDC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8705850"/>
          <a:ext cx="7381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abSelected="1" zoomScaleNormal="100" workbookViewId="0">
      <selection activeCell="G49" sqref="A1:G4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6" t="s">
        <v>50</v>
      </c>
      <c r="B1" s="37"/>
      <c r="C1" s="37"/>
      <c r="D1" s="37"/>
      <c r="E1" s="37"/>
      <c r="F1" s="37"/>
      <c r="G1" s="38"/>
    </row>
    <row r="2" spans="1:8" s="3" customFormat="1" x14ac:dyDescent="0.2">
      <c r="A2" s="39" t="s">
        <v>14</v>
      </c>
      <c r="B2" s="37" t="s">
        <v>22</v>
      </c>
      <c r="C2" s="37"/>
      <c r="D2" s="37"/>
      <c r="E2" s="37"/>
      <c r="F2" s="37"/>
      <c r="G2" s="46" t="s">
        <v>19</v>
      </c>
    </row>
    <row r="3" spans="1:8" s="1" customFormat="1" ht="24.95" customHeight="1" x14ac:dyDescent="0.2">
      <c r="A3" s="40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4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35000</v>
      </c>
      <c r="C9" s="16">
        <v>0</v>
      </c>
      <c r="D9" s="16">
        <f t="shared" si="0"/>
        <v>35000</v>
      </c>
      <c r="E9" s="16">
        <v>252916.75</v>
      </c>
      <c r="F9" s="16">
        <v>252916.75</v>
      </c>
      <c r="G9" s="16">
        <f t="shared" si="1"/>
        <v>217916.75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1325000</v>
      </c>
      <c r="C13" s="16">
        <v>0</v>
      </c>
      <c r="D13" s="16">
        <f t="shared" si="2"/>
        <v>1325000</v>
      </c>
      <c r="E13" s="16">
        <v>552083.30000000005</v>
      </c>
      <c r="F13" s="16">
        <v>552083.30000000005</v>
      </c>
      <c r="G13" s="16">
        <f t="shared" si="3"/>
        <v>-772916.7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1360000</v>
      </c>
      <c r="C16" s="17">
        <f t="shared" ref="C16:G16" si="6">SUM(C5:C14)</f>
        <v>0</v>
      </c>
      <c r="D16" s="17">
        <f t="shared" si="6"/>
        <v>1360000</v>
      </c>
      <c r="E16" s="17">
        <f t="shared" si="6"/>
        <v>805000.05</v>
      </c>
      <c r="F16" s="10">
        <f t="shared" si="6"/>
        <v>805000.05</v>
      </c>
      <c r="G16" s="11">
        <f t="shared" si="6"/>
        <v>-554999.94999999995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2" t="s">
        <v>23</v>
      </c>
      <c r="B18" s="37" t="s">
        <v>22</v>
      </c>
      <c r="C18" s="37"/>
      <c r="D18" s="37"/>
      <c r="E18" s="37"/>
      <c r="F18" s="37"/>
      <c r="G18" s="46" t="s">
        <v>19</v>
      </c>
      <c r="H18" s="30" t="s">
        <v>46</v>
      </c>
    </row>
    <row r="19" spans="1:8" ht="22.5" x14ac:dyDescent="0.2">
      <c r="A19" s="43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30" t="s">
        <v>46</v>
      </c>
    </row>
    <row r="20" spans="1:8" x14ac:dyDescent="0.2">
      <c r="A20" s="4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1360000</v>
      </c>
      <c r="C31" s="20">
        <f t="shared" si="14"/>
        <v>0</v>
      </c>
      <c r="D31" s="20">
        <f t="shared" si="14"/>
        <v>1360000</v>
      </c>
      <c r="E31" s="20">
        <f t="shared" si="14"/>
        <v>805000.05</v>
      </c>
      <c r="F31" s="20">
        <f t="shared" si="14"/>
        <v>805000.05</v>
      </c>
      <c r="G31" s="20">
        <f t="shared" si="14"/>
        <v>-554999.94999999995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35000</v>
      </c>
      <c r="C33" s="19">
        <v>0</v>
      </c>
      <c r="D33" s="19">
        <f>B33+C33</f>
        <v>35000</v>
      </c>
      <c r="E33" s="19">
        <v>252916.75</v>
      </c>
      <c r="F33" s="19">
        <v>252916.75</v>
      </c>
      <c r="G33" s="19">
        <f t="shared" ref="G33:G34" si="15">F33-B33</f>
        <v>217916.75</v>
      </c>
      <c r="H33" s="30" t="s">
        <v>40</v>
      </c>
    </row>
    <row r="34" spans="1:8" ht="22.5" x14ac:dyDescent="0.2">
      <c r="A34" s="34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4" t="s">
        <v>26</v>
      </c>
      <c r="B35" s="19">
        <v>1325000</v>
      </c>
      <c r="C35" s="19">
        <v>0</v>
      </c>
      <c r="D35" s="19">
        <f>B35+C35</f>
        <v>1325000</v>
      </c>
      <c r="E35" s="19">
        <v>552083.30000000005</v>
      </c>
      <c r="F35" s="19">
        <v>552083.30000000005</v>
      </c>
      <c r="G35" s="19">
        <f t="shared" ref="G35" si="16">F35-B35</f>
        <v>-772916.7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1360000</v>
      </c>
      <c r="C40" s="17">
        <f t="shared" ref="C40:G40" si="18">SUM(C37+C31+C21)</f>
        <v>0</v>
      </c>
      <c r="D40" s="17">
        <f t="shared" si="18"/>
        <v>1360000</v>
      </c>
      <c r="E40" s="17">
        <f t="shared" si="18"/>
        <v>805000.05</v>
      </c>
      <c r="F40" s="17">
        <f t="shared" si="18"/>
        <v>805000.05</v>
      </c>
      <c r="G40" s="11">
        <f t="shared" si="18"/>
        <v>-554999.94999999995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25" right="0.25" top="0.75" bottom="0.75" header="0.3" footer="0.3"/>
  <pageSetup paperSize="9" scale="72" orientation="portrait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2023-08-07T14:38:36Z</cp:lastPrinted>
  <dcterms:created xsi:type="dcterms:W3CDTF">2012-12-11T20:48:19Z</dcterms:created>
  <dcterms:modified xsi:type="dcterms:W3CDTF">2023-08-07T14:38:39Z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