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jos\Downloads\Tercer Informe IMPLAN 2021\"/>
    </mc:Choice>
  </mc:AlternateContent>
  <xr:revisionPtr revIDLastSave="0" documentId="8_{74821C7C-54AA-4ECD-915B-226AC17620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E37" i="4" s="1"/>
  <c r="H37" i="4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31" i="4" l="1"/>
  <c r="H31" i="4"/>
  <c r="E16" i="4"/>
  <c r="H16" i="4"/>
  <c r="E21" i="4"/>
  <c r="H21" i="4"/>
  <c r="H39" i="4" l="1"/>
  <c r="E39" i="4"/>
</calcChain>
</file>

<file path=xl/sharedStrings.xml><?xml version="1.0" encoding="utf-8"?>
<sst xmlns="http://schemas.openxmlformats.org/spreadsheetml/2006/main" count="98" uniqueCount="50">
  <si>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</si>
  <si>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</si>
  <si>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</si>
  <si>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</si>
  <si>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</si>
  <si>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</si>
  <si>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</si>
  <si>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</si>
  <si>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</si>
  <si>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</si>
  <si>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</si>
  <si>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</si>
  <si>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</si>
  <si>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</si>
  <si>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</si>
  <si>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</si>
  <si>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</si>
  <si>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</si>
  <si>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</si>
  <si>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</si>
  <si>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</si>
  <si>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</si>
  <si>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</si>
  <si>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</si>
  <si>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</si>
  <si>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</si>
  <si>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</si>
  <si>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</si>
  <si>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</si>
  <si>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</si>
  <si>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</si>
  <si>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</si>
  <si>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</si>
  <si>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</si>
  <si>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</si>
  <si>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</si>
  <si>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</si>
  <si>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</si>
  <si>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</si>
  <si>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</si>
  <si>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</si>
  <si>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</si>
  <si>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</si>
  <si>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</si>
  <si>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</si>
  <si>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</si>
  <si>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</si>
  <si>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</si>
  <si>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</si>
  <si>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Instituto Municipal de Planeación de San Francisco del Rincón, Guanajuato
ESTADO ANALÍTICO DE INGRESOS
DEL 1 DE ENERO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</si>
</sst>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100000</v>
      </c>
      <c r="E9" s="22">
        <f t="shared" si="0"/>
        <v>100000</v>
      </c>
      <c r="F9" s="22">
        <v>38171.699999999997</v>
      </c>
      <c r="G9" s="22">
        <v>38171.699999999997</v>
      </c>
      <c r="H9" s="22">
        <f t="shared" si="1"/>
        <v>38171.699999999997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2900000</v>
      </c>
      <c r="D13" s="22">
        <v>-1448333.33</v>
      </c>
      <c r="E13" s="22">
        <f t="shared" si="2"/>
        <v>1451666.67</v>
      </c>
      <c r="F13" s="22">
        <v>1121666.67</v>
      </c>
      <c r="G13" s="22">
        <v>1121666.67</v>
      </c>
      <c r="H13" s="22">
        <f t="shared" si="3"/>
        <v>-1778333.33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1650744.57</v>
      </c>
      <c r="E14" s="22">
        <f t="shared" ref="E14" si="4">C14+D14</f>
        <v>1650744.57</v>
      </c>
      <c r="F14" s="22">
        <v>1064068.3799999999</v>
      </c>
      <c r="G14" s="22">
        <v>1064068.3799999999</v>
      </c>
      <c r="H14" s="22">
        <f t="shared" ref="H14" si="5">G14-C14</f>
        <v>1064068.3799999999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2900000</v>
      </c>
      <c r="D16" s="23">
        <f t="shared" ref="D16:H16" si="6">SUM(D5:D14)</f>
        <v>302411.24</v>
      </c>
      <c r="E16" s="23">
        <f t="shared" si="6"/>
        <v>3202411.24</v>
      </c>
      <c r="F16" s="23">
        <f t="shared" si="6"/>
        <v>2223906.75</v>
      </c>
      <c r="G16" s="11">
        <f t="shared" si="6"/>
        <v>2223906.75</v>
      </c>
      <c r="H16" s="12">
        <f t="shared" si="6"/>
        <v>-676093.25000000023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2900000</v>
      </c>
      <c r="D31" s="26">
        <f t="shared" si="14"/>
        <v>-1348333.33</v>
      </c>
      <c r="E31" s="26">
        <f t="shared" si="14"/>
        <v>1551666.67</v>
      </c>
      <c r="F31" s="26">
        <f t="shared" si="14"/>
        <v>1159838.3699999999</v>
      </c>
      <c r="G31" s="26">
        <f t="shared" si="14"/>
        <v>1159838.3699999999</v>
      </c>
      <c r="H31" s="26">
        <f t="shared" si="14"/>
        <v>-1740161.6300000001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100000</v>
      </c>
      <c r="E33" s="25">
        <f>C33+D33</f>
        <v>100000</v>
      </c>
      <c r="F33" s="25">
        <v>38171.699999999997</v>
      </c>
      <c r="G33" s="25">
        <v>38171.699999999997</v>
      </c>
      <c r="H33" s="25">
        <f t="shared" ref="H33:H34" si="15">G33-C33</f>
        <v>38171.699999999997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2900000</v>
      </c>
      <c r="D35" s="25">
        <v>-1448333.33</v>
      </c>
      <c r="E35" s="25">
        <f>C35+D35</f>
        <v>1451666.67</v>
      </c>
      <c r="F35" s="25">
        <v>1121666.67</v>
      </c>
      <c r="G35" s="25">
        <v>1121666.67</v>
      </c>
      <c r="H35" s="25">
        <f t="shared" ref="H35" si="16">G35-C35</f>
        <v>-1778333.33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1650744.57</v>
      </c>
      <c r="E37" s="26">
        <f t="shared" si="17"/>
        <v>1650744.57</v>
      </c>
      <c r="F37" s="26">
        <f t="shared" si="17"/>
        <v>1064068.3799999999</v>
      </c>
      <c r="G37" s="26">
        <f t="shared" si="17"/>
        <v>1064068.3799999999</v>
      </c>
      <c r="H37" s="26">
        <f t="shared" si="17"/>
        <v>1064068.3799999999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1650744.57</v>
      </c>
      <c r="E38" s="25">
        <f>C38+D38</f>
        <v>1650744.57</v>
      </c>
      <c r="F38" s="25">
        <v>1064068.3799999999</v>
      </c>
      <c r="G38" s="25">
        <v>1064068.3799999999</v>
      </c>
      <c r="H38" s="25">
        <f>G38-C38</f>
        <v>1064068.3799999999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2900000</v>
      </c>
      <c r="D39" s="23">
        <f t="shared" ref="D39:H39" si="18">SUM(D37+D31+D21)</f>
        <v>302411.24</v>
      </c>
      <c r="E39" s="23">
        <f t="shared" si="18"/>
        <v>3202411.24</v>
      </c>
      <c r="F39" s="23">
        <f t="shared" si="18"/>
        <v>2223906.75</v>
      </c>
      <c r="G39" s="23">
        <f t="shared" si="18"/>
        <v>2223906.75</v>
      </c>
      <c r="H39" s="12">
        <f t="shared" si="18"/>
        <v>-676093.25000000023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José Luis Mendoza López</cp:lastModifiedBy>
  <cp:lastPrinted>2019-04-05T21:16:20Z</cp:lastPrinted>
  <dcterms:created xsi:type="dcterms:W3CDTF">2012-12-11T20:48:19Z</dcterms:created>
  <dcterms:modified xsi:type="dcterms:W3CDTF">2021-10-02T19:31:05Z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