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9C925B8C-501D-4061-9878-120CDB7BB3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H21" i="4" s="1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  <c r="E21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<sst xmlns="http://schemas.openxmlformats.org/spreadsheetml/2006/main" count="98" uniqueCount="50">
  <si>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</si>
  <si>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</si>
  <si>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</si>
  <si>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</si>
  <si>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</si>
  <si>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</si>
  <si>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</si>
  <si>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</si>
  <si>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</si>
  <si>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</si>
  <si>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</si>
  <si>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</si>
  <si>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</si>
  <si>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</si>
  <si>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</si>
  <si>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</si>
  <si>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</si>
  <si>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</si>
  <si>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</si>
  <si>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</si>
  <si>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</si>
  <si>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</si>
  <si>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</si>
  <si>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</si>
  <si>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</si>
  <si>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</si>
  <si>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</si>
  <si>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</si>
  <si>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</si>
  <si>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</si>
  <si>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</si>
  <si>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</si>
  <si>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</si>
  <si>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</si>
  <si>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</si>
  <si>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</si>
  <si>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</si>
  <si>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</si>
  <si>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</si>
  <si>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</si>
  <si>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</si>
  <si>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</si>
  <si>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</si>
  <si>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</si>
  <si>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</si>
  <si>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</si>
  <si>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</si>
  <si>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</si>
  <si>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</si>
  <si>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Planeación de San Francisco del Rincón, Guanajuato
Estado Analítico de Ingresos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</si>
</sst>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90000</v>
      </c>
      <c r="D9" s="22">
        <v>0</v>
      </c>
      <c r="E9" s="22">
        <f t="shared" si="0"/>
        <v>90000</v>
      </c>
      <c r="F9" s="22">
        <v>18346.04</v>
      </c>
      <c r="G9" s="22">
        <v>18346.04</v>
      </c>
      <c r="H9" s="22">
        <f t="shared" si="1"/>
        <v>-71653.959999999992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3014550</v>
      </c>
      <c r="D13" s="22">
        <v>0</v>
      </c>
      <c r="E13" s="22">
        <f t="shared" si="2"/>
        <v>3014550</v>
      </c>
      <c r="F13" s="22">
        <v>1507275</v>
      </c>
      <c r="G13" s="22">
        <v>1507275</v>
      </c>
      <c r="H13" s="22">
        <f t="shared" si="3"/>
        <v>-1507275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912574.98</v>
      </c>
      <c r="E14" s="22">
        <f t="shared" ref="E14" si="4">C14+D14</f>
        <v>912574.98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3104550</v>
      </c>
      <c r="D16" s="23">
        <f t="shared" ref="D16:H16" si="6">SUM(D5:D14)</f>
        <v>912574.98</v>
      </c>
      <c r="E16" s="23">
        <f t="shared" si="6"/>
        <v>4017124.98</v>
      </c>
      <c r="F16" s="23">
        <f t="shared" si="6"/>
        <v>1525621.04</v>
      </c>
      <c r="G16" s="11">
        <f t="shared" si="6"/>
        <v>1525621.04</v>
      </c>
      <c r="H16" s="12">
        <f t="shared" si="6"/>
        <v>-1578928.96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3104550</v>
      </c>
      <c r="D31" s="26">
        <f t="shared" si="14"/>
        <v>0</v>
      </c>
      <c r="E31" s="26">
        <f t="shared" si="14"/>
        <v>3104550</v>
      </c>
      <c r="F31" s="26">
        <f t="shared" si="14"/>
        <v>1525621.04</v>
      </c>
      <c r="G31" s="26">
        <f t="shared" si="14"/>
        <v>1525621.04</v>
      </c>
      <c r="H31" s="26">
        <f t="shared" si="14"/>
        <v>-1578928.96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90000</v>
      </c>
      <c r="D33" s="25">
        <v>0</v>
      </c>
      <c r="E33" s="25">
        <f>C33+D33</f>
        <v>90000</v>
      </c>
      <c r="F33" s="25">
        <v>18346.04</v>
      </c>
      <c r="G33" s="25">
        <v>18346.04</v>
      </c>
      <c r="H33" s="25">
        <f t="shared" ref="H33:H34" si="15">G33-C33</f>
        <v>-71653.959999999992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3014550</v>
      </c>
      <c r="D35" s="25">
        <v>0</v>
      </c>
      <c r="E35" s="25">
        <f>C35+D35</f>
        <v>3014550</v>
      </c>
      <c r="F35" s="25">
        <v>1507275</v>
      </c>
      <c r="G35" s="25">
        <v>1507275</v>
      </c>
      <c r="H35" s="25">
        <f t="shared" ref="H35" si="16">G35-C35</f>
        <v>-1507275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912574.98</v>
      </c>
      <c r="E37" s="26">
        <f t="shared" si="17"/>
        <v>912574.98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912574.98</v>
      </c>
      <c r="E38" s="25">
        <f>C38+D38</f>
        <v>912574.98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3104550</v>
      </c>
      <c r="D39" s="23">
        <f t="shared" ref="D39:H39" si="18">SUM(D37+D31+D21)</f>
        <v>912574.98</v>
      </c>
      <c r="E39" s="23">
        <f t="shared" si="18"/>
        <v>4017124.98</v>
      </c>
      <c r="F39" s="23">
        <f t="shared" si="18"/>
        <v>1525621.04</v>
      </c>
      <c r="G39" s="23">
        <f t="shared" si="18"/>
        <v>1525621.04</v>
      </c>
      <c r="H39" s="12">
        <f t="shared" si="18"/>
        <v>-1578928.96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2019-04-05T21:16:20Z</cp:lastPrinted>
  <dcterms:created xsi:type="dcterms:W3CDTF">2012-12-11T20:48:19Z</dcterms:created>
  <dcterms:modified xsi:type="dcterms:W3CDTF">2022-07-25T20:14:13Z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