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240F7AA5-6849-4861-BF2A-2B3BBF823C20}" xr6:coauthVersionLast="47" xr6:coauthVersionMax="47" xr10:uidLastSave="{00000000-0000-0000-0000-000000000000}"/>
  <bookViews>
    <workbookView xWindow="-120" yWindow="-120" windowWidth="20730" windowHeight="11760" tabRatio="863" firstSheet="1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<sst xmlns="http://schemas.openxmlformats.org/spreadsheetml/2006/main" count="935" uniqueCount="664">
  <si>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</si>
  <si>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</si>
  <si>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</si>
  <si>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</si>
  <si>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</si>
  <si>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</si>
  <si>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</si>
  <si>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</si>
  <si>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</si>
  <si>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</si>
  <si>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</si>
  <si>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</si>
  <si>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</si>
  <si>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</si>
  <si>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</si>
  <si>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</si>
  <si>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</si>
  <si>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</si>
  <si>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</si>
  <si>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</si>
  <si>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</si>
  <si>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</si>
  <si>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</si>
  <si>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</si>
  <si>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</si>
  <si>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</si>
  <si>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</si>
  <si>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</si>
  <si>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</si>
  <si>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</si>
  <si>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</si>
  <si>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</si>
  <si>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</si>
  <si>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</si>
  <si>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</si>
  <si>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</si>
  <si>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</si>
  <si>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</si>
  <si>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</si>
  <si>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</si>
  <si>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</si>
  <si>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</si>
  <si>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</si>
  <si>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</si>
  <si>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</si>
  <si>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</si>
  <si>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</si>
  <si>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</si>
  <si>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</si>
  <si>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</si>
  <si>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</si>
  <si>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</si>
  <si>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</si>
  <si>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</si>
  <si>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</si>
  <si>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</si>
  <si>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</si>
  <si>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</si>
  <si>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</si>
  <si>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</si>
  <si>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</si>
  <si>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</si>
  <si>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</si>
  <si>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</si>
  <si>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</si>
  <si>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</si>
  <si>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</si>
  <si>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</si>
  <si>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</si>
  <si>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</si>
  <si>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</si>
  <si>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</si>
  <si>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</si>
  <si>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</si>
  <si>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</si>
  <si>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</si>
  <si>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</si>
  <si>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</si>
  <si>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</si>
  <si>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</si>
  <si>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</si>
  <si>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</si>
  <si>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</si>
  <si>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</si>
  <si>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</si>
  <si>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</si>
  <si>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</si>
  <si>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</si>
  <si>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</si>
  <si>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</si>
  <si>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</si>
  <si>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</si>
  <si>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</si>
  <si>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</si>
  <si>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</si>
  <si>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</si>
  <si>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</si>
  <si>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</si>
  <si>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</si>
  <si>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</si>
  <si>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</si>
  <si>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</si>
  <si>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</si>
  <si>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</si>
  <si>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</si>
  <si>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</si>
  <si>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</si>
  <si>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</si>
  <si>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</si>
  <si>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</si>
  <si>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</si>
  <si>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</si>
  <si>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</si>
  <si>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</si>
  <si>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</si>
  <si>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</si>
  <si>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</si>
  <si>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</si>
  <si>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</si>
  <si>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</si>
  <si>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</si>
  <si>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</si>
  <si>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</si>
  <si>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</si>
  <si>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</si>
  <si>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</si>
  <si>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</si>
  <si>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</si>
  <si>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</si>
  <si>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</si>
  <si>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</si>
  <si>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</si>
  <si>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</si>
  <si>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</si>
  <si>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</si>
  <si>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</si>
  <si>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</si>
  <si>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</si>
  <si>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</si>
  <si>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</si>
  <si>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</si>
  <si>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</si>
  <si>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</si>
  <si>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</si>
  <si>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</si>
  <si>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</si>
  <si>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</si>
  <si>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</si>
  <si>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</si>
  <si>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</si>
  <si>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</si>
  <si>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</si>
  <si>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</si>
  <si>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</si>
  <si>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</si>
  <si>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</si>
  <si>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</si>
  <si>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</si>
  <si>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</si>
  <si>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</si>
  <si>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</si>
  <si>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</si>
  <si>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</si>
  <si>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</si>
  <si>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</si>
  <si>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</si>
  <si>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</si>
  <si>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</si>
  <si>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</si>
  <si>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</si>
  <si>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</si>
  <si>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</si>
  <si>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</si>
  <si>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</si>
  <si>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</si>
  <si>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</si>
  <si>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</si>
  <si>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</si>
  <si>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</si>
  <si>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</si>
  <si>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</si>
  <si>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</si>
  <si>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</si>
  <si>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</si>
  <si>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</si>
  <si>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</si>
  <si>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</si>
  <si>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</si>
  <si>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</si>
  <si>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</si>
  <si>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</si>
  <si>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</si>
  <si>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</si>
  <si>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</si>
  <si>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</si>
  <si>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</si>
  <si>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</si>
  <si>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</si>
  <si>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</si>
  <si>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</si>
  <si>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</si>
  <si>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</si>
  <si>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</si>
  <si>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</si>
  <si>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</si>
  <si>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</si>
  <si>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</si>
  <si>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</si>
  <si>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</si>
  <si>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</si>
  <si>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</si>
  <si>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</si>
  <si>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</si>
  <si>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</si>
  <si>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</si>
  <si>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</si>
  <si>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</si>
  <si>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</si>
  <si>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</si>
  <si>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</si>
  <si>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</si>
  <si>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</si>
  <si>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</si>
  <si>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</si>
  <si>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</si>
  <si>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</si>
  <si>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</si>
  <si>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</si>
  <si>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</si>
  <si>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</si>
  <si>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</si>
  <si>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</si>
  <si>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</si>
  <si>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</si>
  <si>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</si>
  <si>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</si>
  <si>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</si>
  <si>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</si>
  <si>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</si>
  <si>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</si>
  <si>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</si>
  <si>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</si>
  <si>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</si>
  <si>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</si>
  <si>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</si>
  <si>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</si>
  <si>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</si>
  <si>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</si>
  <si>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</si>
  <si>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</si>
  <si>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</si>
  <si>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</si>
  <si>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</si>
  <si>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</si>
  <si>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</si>
  <si>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</si>
  <si>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</si>
  <si>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</si>
  <si>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</si>
  <si>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</si>
  <si>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</si>
  <si>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</si>
  <si>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</si>
  <si>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</si>
  <si>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</si>
  <si>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</si>
  <si>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</si>
  <si>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</si>
  <si>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</si>
  <si>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</si>
  <si>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</si>
  <si>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</si>
  <si>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</si>
  <si>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</si>
  <si>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</si>
  <si>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</si>
  <si>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</si>
  <si>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</si>
  <si>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</si>
  <si>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</si>
  <si>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</si>
  <si>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</si>
  <si>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</si>
  <si>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</si>
  <si>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</si>
  <si>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</si>
  <si>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</si>
  <si>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</si>
  <si>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</si>
  <si>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</si>
  <si>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</si>
  <si>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</si>
  <si>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</si>
  <si>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</si>
  <si>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</si>
  <si>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</si>
  <si>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</si>
  <si>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</si>
  <si>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</si>
  <si>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</si>
  <si>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</si>
  <si>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</si>
  <si>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</si>
  <si>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</si>
  <si>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</si>
  <si>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</si>
  <si>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</si>
  <si>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</si>
  <si>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</si>
  <si>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</si>
  <si>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</si>
  <si>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</si>
  <si>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</si>
  <si>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</si>
  <si>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</si>
  <si>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</si>
  <si>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</si>
  <si>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</si>
  <si>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</si>
  <si>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</si>
  <si>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</si>
  <si>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</si>
  <si>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</si>
  <si>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</si>
  <si>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</si>
  <si>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</si>
  <si>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</si>
  <si>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</si>
  <si>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</si>
  <si>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</si>
  <si>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</si>
  <si>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</si>
  <si>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</si>
  <si>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</si>
  <si>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</si>
  <si>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</si>
  <si>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</si>
  <si>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</si>
  <si>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</si>
  <si>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</si>
  <si>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</si>
  <si>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</si>
  <si>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</si>
  <si>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</si>
  <si>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</si>
  <si>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</si>
  <si>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</si>
  <si>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</si>
  <si>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</si>
  <si>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</si>
  <si>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</si>
  <si>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</si>
  <si>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</si>
  <si>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</si>
  <si>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</si>
  <si>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</si>
  <si>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</si>
  <si>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</si>
  <si>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</si>
  <si>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</si>
  <si>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</si>
  <si>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</si>
  <si>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</si>
  <si>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</si>
  <si>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</si>
  <si>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</si>
  <si>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</si>
  <si>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</si>
  <si>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</si>
  <si>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</si>
  <si>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</si>
  <si>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</si>
  <si>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</si>
  <si>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</si>
  <si>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</si>
  <si>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</si>
  <si>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</si>
  <si>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</si>
  <si>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</si>
  <si>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</si>
  <si>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</si>
  <si>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</si>
  <si>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</si>
  <si>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</si>
  <si>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</si>
  <si>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</si>
  <si>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</si>
  <si>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</si>
  <si>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</si>
  <si>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</si>
  <si>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</si>
  <si>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</si>
  <si>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</si>
  <si>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</si>
  <si>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</si>
  <si>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</si>
  <si>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</si>
  <si>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</si>
  <si>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</si>
  <si>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</si>
  <si>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</si>
  <si>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</si>
  <si>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</si>
  <si>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</si>
  <si>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</si>
  <si>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</si>
  <si>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</si>
  <si>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</si>
  <si>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</si>
  <si>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</si>
  <si>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</si>
  <si>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</si>
  <si>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</si>
  <si>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</si>
  <si>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</si>
  <si>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</si>
  <si>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</si>
  <si>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</si>
  <si>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</si>
  <si>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</si>
  <si>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</si>
  <si>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</si>
  <si>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</si>
  <si>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</si>
  <si>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</si>
  <si>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</si>
  <si>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</si>
  <si>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</si>
  <si>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</si>
  <si>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</si>
  <si>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</si>
  <si>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</si>
  <si>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</si>
  <si>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</si>
  <si>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</si>
  <si>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</si>
  <si>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</si>
  <si>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</si>
  <si>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</si>
  <si>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</si>
  <si>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</si>
  <si>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</si>
  <si>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</si>
  <si>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</si>
  <si>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</si>
  <si>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</si>
  <si>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</si>
  <si>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</si>
  <si>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</si>
  <si>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</si>
  <si>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</si>
  <si>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</si>
  <si>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</si>
  <si>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</si>
  <si>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</si>
  <si>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</si>
  <si>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</si>
  <si>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</si>
  <si>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</si>
  <si>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</si>
  <si>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</si>
  <si>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</si>
  <si>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</si>
  <si>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</si>
  <si>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</si>
  <si>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</si>
  <si>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</si>
  <si>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</si>
  <si>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</si>
  <si>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</si>
  <si>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</si>
  <si>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</si>
  <si>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</si>
  <si>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</si>
  <si>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</si>
  <si>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</si>
  <si>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</si>
  <si>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</si>
  <si>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</si>
  <si>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</si>
  <si>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</si>
  <si>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</si>
  <si>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</si>
  <si>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</si>
  <si>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</si>
  <si>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</si>
  <si>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</si>
  <si>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</si>
  <si>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</si>
  <si>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</si>
  <si>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</si>
  <si>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</si>
  <si>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</si>
  <si>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</si>
  <si>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</si>
  <si>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</si>
  <si>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</si>
  <si>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</si>
  <si>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</si>
  <si>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</si>
  <si>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</si>
  <si>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</si>
  <si>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</si>
  <si>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</si>
  <si>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</si>
  <si>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</si>
  <si>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</si>
  <si>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</si>
  <si>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</si>
  <si>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</si>
  <si>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</si>
  <si>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</si>
  <si>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</si>
  <si>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</si>
  <si>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</si>
  <si>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</si>
  <si>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</si>
  <si>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</si>
  <si>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</si>
  <si>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</si>
  <si>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</si>
  <si>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</si>
  <si>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</si>
  <si>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</si>
  <si>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</si>
  <si>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</si>
  <si>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</si>
  <si>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</si>
  <si>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</si>
  <si>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</si>
  <si>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</si>
  <si>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</si>
  <si>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</si>
  <si>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</si>
  <si>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</si>
  <si>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</si>
  <si>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</si>
  <si>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</si>
  <si>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</si>
  <si>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</si>
  <si>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</si>
  <si>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</si>
  <si>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</si>
  <si>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</si>
  <si>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</si>
  <si>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</si>
  <si>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</si>
  <si>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</si>
  <si>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</si>
  <si>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</si>
  <si>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</si>
  <si>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</si>
  <si>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</si>
  <si>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</si>
  <si>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</si>
  <si>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</si>
  <si>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</si>
  <si>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</si>
  <si>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</si>
  <si>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</si>
  <si>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</si>
  <si>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</si>
  <si>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</si>
  <si>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</si>
  <si>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</si>
  <si>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</si>
  <si>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</si>
  <si>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</si>
  <si>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</si>
  <si>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</si>
  <si>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</si>
  <si>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</si>
  <si>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</si>
  <si>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</si>
  <si>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</si>
  <si>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</si>
  <si>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</si>
  <si>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</si>
  <si>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</si>
  <si>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</si>
  <si>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</si>
  <si>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</si>
  <si>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</si>
  <si>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</si>
  <si>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</si>
  <si>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</si>
  <si>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</si>
  <si>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</si>
  <si>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</si>
  <si>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</si>
  <si>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</si>
  <si>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</si>
  <si>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</si>
  <si>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</si>
  <si>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</si>
  <si>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</si>
  <si>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</si>
  <si>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</si>
  <si>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</si>
  <si>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</si>
  <si>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</si>
  <si>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</si>
  <si>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</si>
  <si>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</si>
  <si>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</si>
  <si>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</si>
  <si>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</si>
  <si>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</si>
  <si>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</si>
  <si>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</si>
  <si>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</si>
  <si>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</si>
  <si>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</si>
  <si>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</si>
  <si>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</si>
  <si>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</si>
  <si>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</si>
  <si>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</si>
  <si>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</si>
  <si>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</si>
  <si>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</si>
  <si>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</si>
  <si>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</si>
  <si>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</si>
  <si>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</si>
  <si>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</si>
  <si>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</si>
  <si>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</si>
  <si>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</si>
  <si>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</si>
  <si>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</si>
  <si>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</si>
  <si>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</si>
  <si>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</si>
  <si>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</si>
  <si>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</si>
  <si>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</si>
  <si>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</si>
  <si>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</si>
  <si>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</si>
  <si>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</si>
  <si>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</si>
  <si>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</si>
  <si>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</si>
  <si>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</si>
  <si>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</si>
  <si>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</si>
  <si>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</si>
  <si>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</si>
  <si>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</si>
  <si>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</si>
  <si>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</si>
  <si>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</si>
  <si>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</si>
  <si>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</si>
  <si>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</si>
  <si>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</si>
  <si>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</si>
  <si>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</si>
  <si>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</si>
  <si>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</si>
  <si>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</si>
  <si>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Planeación de San Francisco del Rincón, Guanajuato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</si>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</sst>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2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1332714.5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1332714.5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7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1057269.72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1057269.72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24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3215000</v>
      </c>
      <c r="E36" s="34">
        <v>0</v>
      </c>
      <c r="F36" s="34">
        <f t="shared" si="0"/>
        <v>3215000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1864710.83</v>
      </c>
      <c r="E37" s="34">
        <v>-3746996.33</v>
      </c>
      <c r="F37" s="34">
        <f t="shared" si="0"/>
        <v>-1882285.5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531996.32999999996</v>
      </c>
      <c r="E39" s="34">
        <v>-531996.32999999996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-3473.29</v>
      </c>
      <c r="E40" s="34">
        <v>-1329241.21</v>
      </c>
      <c r="F40" s="34">
        <f t="shared" si="0"/>
        <v>-1332714.5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-3215000</v>
      </c>
      <c r="F41" s="34">
        <f t="shared" si="0"/>
        <v>-3215000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4371087.1399999997</v>
      </c>
      <c r="E42" s="34">
        <v>-2489729.15</v>
      </c>
      <c r="F42" s="34">
        <f t="shared" si="0"/>
        <v>1881357.9899999998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-1156087.1399999999</v>
      </c>
      <c r="F43" s="34">
        <f t="shared" si="0"/>
        <v>-1156087.1399999999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2255226.4500000002</v>
      </c>
      <c r="E44" s="34">
        <v>-822767.02</v>
      </c>
      <c r="F44" s="34">
        <f t="shared" si="0"/>
        <v>1432459.4300000002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1953452.9</v>
      </c>
      <c r="E45" s="34">
        <v>-1953452.9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1013256.21</v>
      </c>
      <c r="E46" s="34">
        <v>-1013256.21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1013256.21</v>
      </c>
      <c r="E47" s="34">
        <v>44013.51</v>
      </c>
      <c r="F47" s="34">
        <f t="shared" si="0"/>
        <v>1057269.72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9773.01</v>
      </c>
      <c r="D20" s="24">
        <v>9773.01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1026580.79</v>
      </c>
      <c r="D62" s="24">
        <f t="shared" ref="D62:E62" si="0">SUM(D63:D70)</f>
        <v>0</v>
      </c>
      <c r="E62" s="24">
        <f t="shared" si="0"/>
        <v>728778.3</v>
      </c>
    </row>
    <row r="63" spans="1:9" x14ac:dyDescent="0.2">
      <c r="A63" s="22">
        <v>1241</v>
      </c>
      <c r="B63" s="20" t="s">
        <v>237</v>
      </c>
      <c r="C63" s="24">
        <v>491671.39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16179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313700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1090.4000000000001</v>
      </c>
      <c r="D67" s="24">
        <v>0</v>
      </c>
      <c r="E67" s="24">
        <v>728778.3</v>
      </c>
    </row>
    <row r="68" spans="1:9" x14ac:dyDescent="0.2">
      <c r="A68" s="22">
        <v>1246</v>
      </c>
      <c r="B68" s="20" t="s">
        <v>242</v>
      </c>
      <c r="C68" s="24">
        <v>203940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76413.42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76413.42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3016322.33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3016322.33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21924.219999999998</v>
      </c>
      <c r="D110" s="24">
        <f>SUM(D111:D119)</f>
        <v>21924.219999999998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2187.5100000000002</v>
      </c>
      <c r="D112" s="24">
        <f t="shared" ref="D112:D119" si="1">C112</f>
        <v>2187.5100000000002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16632.009999999998</v>
      </c>
      <c r="D117" s="24">
        <f t="shared" si="1"/>
        <v>16632.009999999998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3104.7</v>
      </c>
      <c r="D119" s="24">
        <f t="shared" si="1"/>
        <v>3104.7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220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13964.5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13964.5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13964.5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1318750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1318750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1318750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1007389.5700000001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1007389.5700000001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876585.79</v>
      </c>
      <c r="D100" s="53">
        <f t="shared" ref="D100:D163" si="0">C100/$C$98</f>
        <v>0.87015571344460119</v>
      </c>
      <c r="E100" s="49"/>
    </row>
    <row r="101" spans="1:5" x14ac:dyDescent="0.2">
      <c r="A101" s="51">
        <v>5111</v>
      </c>
      <c r="B101" s="49" t="s">
        <v>361</v>
      </c>
      <c r="C101" s="52">
        <v>733611.61</v>
      </c>
      <c r="D101" s="53">
        <f t="shared" si="0"/>
        <v>0.72823030121306487</v>
      </c>
      <c r="E101" s="49"/>
    </row>
    <row r="102" spans="1:5" x14ac:dyDescent="0.2">
      <c r="A102" s="51">
        <v>5112</v>
      </c>
      <c r="B102" s="49" t="s">
        <v>362</v>
      </c>
      <c r="C102" s="52">
        <v>37080</v>
      </c>
      <c r="D102" s="53">
        <f t="shared" si="0"/>
        <v>3.6808004672909206E-2</v>
      </c>
      <c r="E102" s="49"/>
    </row>
    <row r="103" spans="1:5" x14ac:dyDescent="0.2">
      <c r="A103" s="51">
        <v>5113</v>
      </c>
      <c r="B103" s="49" t="s">
        <v>363</v>
      </c>
      <c r="C103" s="52">
        <v>0</v>
      </c>
      <c r="D103" s="53">
        <f t="shared" si="0"/>
        <v>0</v>
      </c>
      <c r="E103" s="49"/>
    </row>
    <row r="104" spans="1:5" x14ac:dyDescent="0.2">
      <c r="A104" s="51">
        <v>5114</v>
      </c>
      <c r="B104" s="49" t="s">
        <v>364</v>
      </c>
      <c r="C104" s="52">
        <v>54458.18</v>
      </c>
      <c r="D104" s="53">
        <f t="shared" si="0"/>
        <v>5.4058709382905364E-2</v>
      </c>
      <c r="E104" s="49"/>
    </row>
    <row r="105" spans="1:5" x14ac:dyDescent="0.2">
      <c r="A105" s="51">
        <v>5115</v>
      </c>
      <c r="B105" s="49" t="s">
        <v>365</v>
      </c>
      <c r="C105" s="52">
        <v>51436</v>
      </c>
      <c r="D105" s="53">
        <f t="shared" si="0"/>
        <v>5.1058698175721631E-2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57248.79</v>
      </c>
      <c r="D107" s="53">
        <f t="shared" si="0"/>
        <v>5.6828849240517745E-2</v>
      </c>
      <c r="E107" s="49"/>
    </row>
    <row r="108" spans="1:5" x14ac:dyDescent="0.2">
      <c r="A108" s="51">
        <v>5121</v>
      </c>
      <c r="B108" s="49" t="s">
        <v>368</v>
      </c>
      <c r="C108" s="52">
        <v>22317.72</v>
      </c>
      <c r="D108" s="53">
        <f t="shared" si="0"/>
        <v>2.2154011382111094E-2</v>
      </c>
      <c r="E108" s="49"/>
    </row>
    <row r="109" spans="1:5" x14ac:dyDescent="0.2">
      <c r="A109" s="51">
        <v>5122</v>
      </c>
      <c r="B109" s="49" t="s">
        <v>369</v>
      </c>
      <c r="C109" s="52">
        <v>7675.09</v>
      </c>
      <c r="D109" s="53">
        <f t="shared" si="0"/>
        <v>7.6187904149136662E-3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213</v>
      </c>
      <c r="D111" s="53">
        <f t="shared" si="0"/>
        <v>2.1143756729583769E-4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11195.52</v>
      </c>
      <c r="D113" s="53">
        <f t="shared" si="0"/>
        <v>1.1113396776581675E-2</v>
      </c>
      <c r="E113" s="49"/>
    </row>
    <row r="114" spans="1:5" x14ac:dyDescent="0.2">
      <c r="A114" s="51">
        <v>5127</v>
      </c>
      <c r="B114" s="49" t="s">
        <v>374</v>
      </c>
      <c r="C114" s="52">
        <v>14547.56</v>
      </c>
      <c r="D114" s="53">
        <f t="shared" si="0"/>
        <v>1.4440848340329748E-2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1299.9000000000001</v>
      </c>
      <c r="D116" s="53">
        <f t="shared" si="0"/>
        <v>1.290364759285725E-3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73554.989999999991</v>
      </c>
      <c r="D117" s="53">
        <f t="shared" si="0"/>
        <v>7.3015437314881054E-2</v>
      </c>
      <c r="E117" s="49"/>
    </row>
    <row r="118" spans="1:5" x14ac:dyDescent="0.2">
      <c r="A118" s="51">
        <v>5131</v>
      </c>
      <c r="B118" s="49" t="s">
        <v>378</v>
      </c>
      <c r="C118" s="52">
        <v>5784</v>
      </c>
      <c r="D118" s="53">
        <f t="shared" si="0"/>
        <v>5.7415722499489447E-3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2745.26</v>
      </c>
      <c r="D120" s="53">
        <f t="shared" si="0"/>
        <v>2.7251225164064384E-3</v>
      </c>
      <c r="E120" s="49"/>
    </row>
    <row r="121" spans="1:5" x14ac:dyDescent="0.2">
      <c r="A121" s="51">
        <v>5134</v>
      </c>
      <c r="B121" s="49" t="s">
        <v>381</v>
      </c>
      <c r="C121" s="52">
        <v>1452.16</v>
      </c>
      <c r="D121" s="53">
        <f t="shared" si="0"/>
        <v>1.4415078766400172E-3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12706.57</v>
      </c>
      <c r="D124" s="53">
        <f t="shared" si="0"/>
        <v>1.2613362673588133E-2</v>
      </c>
      <c r="E124" s="49"/>
    </row>
    <row r="125" spans="1:5" x14ac:dyDescent="0.2">
      <c r="A125" s="51">
        <v>5138</v>
      </c>
      <c r="B125" s="49" t="s">
        <v>385</v>
      </c>
      <c r="C125" s="52">
        <v>0</v>
      </c>
      <c r="D125" s="53">
        <f t="shared" si="0"/>
        <v>0</v>
      </c>
      <c r="E125" s="49"/>
    </row>
    <row r="126" spans="1:5" x14ac:dyDescent="0.2">
      <c r="A126" s="51">
        <v>5139</v>
      </c>
      <c r="B126" s="49" t="s">
        <v>386</v>
      </c>
      <c r="C126" s="52">
        <v>50867</v>
      </c>
      <c r="D126" s="53">
        <f t="shared" si="0"/>
        <v>5.0493871998297538E-2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325324.93</v>
      </c>
    </row>
    <row r="15" spans="1:5" x14ac:dyDescent="0.2">
      <c r="A15" s="33">
        <v>3220</v>
      </c>
      <c r="B15" s="29" t="s">
        <v>469</v>
      </c>
      <c r="C15" s="34">
        <v>4521154.8099999996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abSelected="1" topLeftCell="A25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1516463.36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1431783.18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1516463.36</v>
      </c>
      <c r="D15" s="123">
        <f>SUM(D8:D14)</f>
        <v>1431783.18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325324.93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70141.63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70141.63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70141.63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62763.69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7377.94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325324.93</v>
      </c>
      <c r="D122" s="123">
        <f>D47+D48+D100-D106-D109</f>
        <v>70141.63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2019-02-13T21:19:08Z</cp:lastPrinted>
  <dcterms:created xsi:type="dcterms:W3CDTF">2012-12-11T20:36:24Z</dcterms:created>
  <dcterms:modified xsi:type="dcterms:W3CDTF">2023-08-08T20:05:24Z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