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0\Cuenta Publica 2020\Segundo_Informe_Trimestral_Abr_Jun_2020\Digital\"/>
    </mc:Choice>
  </mc:AlternateContent>
  <bookViews>
    <workbookView xWindow="0" yWindow="0" windowWidth="19200" windowHeight="1194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<sst xmlns="http://schemas.openxmlformats.org/spreadsheetml/2006/main" count="892" uniqueCount="628">
  <si>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</si>
  <si>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</si>
  <si>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</si>
  <si>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</si>
  <si>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</si>
  <si>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</si>
  <si>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</si>
  <si>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</si>
  <si>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</si>
  <si>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</si>
  <si>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</si>
  <si>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</si>
  <si>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</si>
  <si>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</si>
  <si>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</si>
  <si>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</si>
  <si>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</si>
  <si>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</si>
  <si>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</si>
  <si>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</si>
  <si>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</si>
  <si>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</si>
  <si>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</si>
  <si>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</si>
  <si>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</si>
  <si>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</si>
  <si>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</si>
  <si>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</si>
  <si>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</si>
  <si>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</si>
  <si>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</si>
  <si>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</si>
  <si>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</si>
  <si>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</si>
  <si>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</si>
  <si>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</si>
  <si>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</si>
  <si>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</si>
  <si>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</si>
  <si>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</si>
  <si>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</si>
  <si>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</si>
  <si>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</si>
  <si>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</si>
  <si>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</si>
  <si>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</si>
  <si>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</si>
  <si>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</si>
  <si>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</si>
  <si>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</si>
  <si>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</si>
  <si>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</si>
  <si>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</si>
  <si>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</si>
  <si>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</si>
  <si>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</si>
  <si>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</si>
  <si>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</si>
  <si>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</si>
  <si>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</si>
  <si>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</si>
  <si>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</si>
  <si>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</si>
  <si>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</si>
  <si>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</si>
  <si>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</si>
  <si>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</si>
  <si>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</si>
  <si>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</si>
  <si>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</si>
  <si>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</si>
  <si>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</si>
  <si>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</si>
  <si>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</si>
  <si>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</si>
  <si>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</si>
  <si>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</si>
  <si>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</si>
  <si>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</si>
  <si>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</si>
  <si>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</si>
  <si>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</si>
  <si>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</si>
  <si>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</si>
  <si>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</si>
  <si>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</si>
  <si>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</si>
  <si>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</si>
  <si>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</si>
  <si>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</si>
  <si>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</si>
  <si>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</si>
  <si>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</si>
  <si>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</si>
  <si>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</si>
  <si>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</si>
  <si>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</si>
  <si>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</si>
  <si>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</si>
  <si>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</si>
  <si>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</si>
  <si>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</si>
  <si>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</si>
  <si>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</si>
  <si>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</si>
  <si>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</si>
  <si>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</si>
  <si>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</si>
  <si>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</si>
  <si>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</si>
  <si>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</si>
  <si>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</si>
  <si>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</si>
  <si>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</si>
  <si>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</si>
  <si>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</si>
  <si>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</si>
  <si>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</si>
  <si>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</si>
  <si>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</si>
  <si>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</si>
  <si>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</si>
  <si>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</si>
  <si>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</si>
  <si>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</si>
  <si>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</si>
  <si>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</si>
  <si>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</si>
  <si>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</si>
  <si>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</si>
  <si>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</si>
  <si>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</si>
  <si>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</si>
  <si>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</si>
  <si>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</si>
  <si>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</si>
  <si>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</si>
  <si>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</si>
  <si>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</si>
  <si>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</si>
  <si>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</si>
  <si>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</si>
  <si>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</si>
  <si>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</si>
  <si>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</si>
  <si>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</si>
  <si>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</si>
  <si>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</si>
  <si>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</si>
  <si>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</si>
  <si>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</si>
  <si>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</si>
  <si>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</si>
  <si>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</si>
  <si>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</si>
  <si>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</si>
  <si>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</si>
  <si>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</si>
  <si>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</si>
  <si>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</si>
  <si>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</si>
  <si>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</si>
  <si>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</si>
  <si>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</si>
  <si>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</si>
  <si>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</si>
  <si>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</si>
  <si>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</si>
  <si>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</si>
  <si>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</si>
  <si>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</si>
  <si>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</si>
  <si>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</si>
  <si>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</si>
  <si>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</si>
  <si>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</si>
  <si>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</si>
  <si>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</si>
  <si>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</si>
  <si>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</si>
  <si>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</si>
  <si>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</si>
  <si>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</si>
  <si>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</si>
  <si>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</si>
  <si>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</si>
  <si>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</si>
  <si>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</si>
  <si>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</si>
  <si>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</si>
  <si>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</si>
  <si>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</si>
  <si>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</si>
  <si>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</si>
  <si>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</si>
  <si>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</si>
  <si>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</si>
  <si>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</si>
  <si>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</si>
  <si>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</si>
  <si>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</si>
  <si>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</si>
  <si>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</si>
  <si>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</si>
  <si>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</si>
  <si>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</si>
  <si>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</si>
  <si>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</si>
  <si>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</si>
  <si>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</si>
  <si>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</si>
  <si>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</si>
  <si>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</si>
  <si>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</si>
  <si>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</si>
  <si>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</si>
  <si>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</si>
  <si>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</si>
  <si>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</si>
  <si>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</si>
  <si>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</si>
  <si>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</si>
  <si>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</si>
  <si>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</si>
  <si>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</si>
  <si>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</si>
  <si>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</si>
  <si>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</si>
  <si>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</si>
  <si>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</si>
  <si>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</si>
  <si>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</si>
  <si>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</si>
  <si>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</si>
  <si>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</si>
  <si>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</si>
  <si>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</si>
  <si>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</si>
  <si>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</si>
  <si>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</si>
  <si>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</si>
  <si>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</si>
  <si>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</si>
  <si>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</si>
  <si>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</si>
  <si>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</si>
  <si>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</si>
  <si>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</si>
  <si>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</si>
  <si>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</si>
  <si>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</si>
  <si>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</si>
  <si>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</si>
  <si>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</si>
  <si>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</si>
  <si>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</si>
  <si>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</si>
  <si>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</si>
  <si>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</si>
  <si>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</si>
  <si>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</si>
  <si>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</si>
  <si>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</si>
  <si>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</si>
  <si>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</si>
  <si>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</si>
  <si>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</si>
  <si>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</si>
  <si>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</si>
  <si>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</si>
  <si>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</si>
  <si>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</si>
  <si>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</si>
  <si>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</si>
  <si>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</si>
  <si>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</si>
  <si>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</si>
  <si>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</si>
  <si>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</si>
  <si>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</si>
  <si>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</si>
  <si>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</si>
  <si>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</si>
  <si>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</si>
  <si>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</si>
  <si>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</si>
  <si>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</si>
  <si>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</si>
  <si>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</si>
  <si>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</si>
  <si>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</si>
  <si>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</si>
  <si>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</si>
  <si>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</si>
  <si>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</si>
  <si>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</si>
  <si>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</si>
  <si>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</si>
  <si>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</si>
  <si>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</si>
  <si>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</si>
  <si>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</si>
  <si>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</si>
  <si>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</si>
  <si>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</si>
  <si>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</si>
  <si>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</si>
  <si>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</si>
  <si>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</si>
  <si>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</si>
  <si>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</si>
  <si>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</si>
  <si>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</si>
  <si>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</si>
  <si>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</si>
  <si>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</si>
  <si>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</si>
  <si>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</si>
  <si>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</si>
  <si>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</si>
  <si>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</si>
  <si>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</si>
  <si>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</si>
  <si>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</si>
  <si>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</si>
  <si>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</si>
  <si>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</si>
  <si>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</si>
  <si>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</si>
  <si>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</si>
  <si>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</si>
  <si>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</si>
  <si>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</si>
  <si>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</si>
  <si>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</si>
  <si>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</si>
  <si>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</si>
  <si>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</si>
  <si>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</si>
  <si>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</si>
  <si>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</si>
  <si>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</si>
  <si>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</si>
  <si>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</si>
  <si>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</si>
  <si>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</si>
  <si>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</si>
  <si>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</si>
  <si>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</si>
  <si>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</si>
  <si>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</si>
  <si>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</si>
  <si>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</si>
  <si>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</si>
  <si>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</si>
  <si>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</si>
  <si>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</si>
  <si>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</si>
  <si>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</si>
  <si>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</si>
  <si>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</si>
  <si>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</si>
  <si>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</si>
  <si>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</si>
  <si>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</si>
  <si>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</si>
  <si>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</si>
  <si>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</si>
  <si>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</si>
  <si>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</si>
  <si>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</si>
  <si>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</si>
  <si>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</si>
  <si>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</si>
  <si>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</si>
  <si>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</si>
  <si>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</si>
  <si>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</si>
  <si>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</si>
  <si>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</si>
  <si>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</si>
  <si>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</si>
  <si>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</si>
  <si>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</si>
  <si>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</si>
  <si>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</si>
  <si>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</si>
  <si>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</si>
  <si>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</si>
  <si>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</si>
  <si>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</si>
  <si>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</si>
  <si>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</si>
  <si>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</si>
  <si>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</si>
  <si>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</si>
  <si>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</si>
  <si>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</si>
  <si>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</si>
  <si>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</si>
  <si>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</si>
  <si>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</si>
  <si>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</si>
  <si>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</si>
  <si>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</si>
  <si>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</si>
  <si>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</si>
  <si>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</si>
  <si>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</si>
  <si>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</si>
  <si>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</si>
  <si>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</si>
  <si>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</si>
  <si>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</si>
  <si>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</si>
  <si>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</si>
  <si>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</si>
  <si>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</si>
  <si>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</si>
  <si>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</si>
  <si>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</si>
  <si>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</si>
  <si>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</si>
  <si>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</si>
  <si>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</si>
  <si>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</si>
  <si>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</si>
  <si>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</si>
  <si>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</si>
  <si>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</si>
  <si>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</si>
  <si>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</si>
  <si>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</si>
  <si>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</si>
  <si>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</si>
  <si>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</si>
  <si>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</si>
  <si>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</si>
  <si>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</si>
  <si>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</si>
  <si>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</si>
  <si>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</si>
  <si>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</si>
  <si>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</si>
  <si>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</si>
  <si>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</si>
  <si>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</si>
  <si>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</si>
  <si>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</si>
  <si>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</si>
  <si>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</si>
  <si>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</si>
  <si>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</si>
  <si>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</si>
  <si>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</si>
  <si>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</si>
  <si>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</si>
  <si>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</si>
  <si>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</si>
  <si>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</si>
  <si>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</si>
  <si>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</si>
  <si>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</si>
  <si>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</si>
  <si>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</si>
  <si>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</si>
  <si>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</si>
  <si>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</si>
  <si>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</si>
  <si>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</si>
  <si>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</si>
  <si>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</si>
  <si>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</si>
  <si>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</si>
  <si>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</si>
  <si>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</si>
  <si>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</si>
  <si>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</si>
  <si>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</si>
  <si>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</si>
  <si>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</si>
  <si>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</si>
  <si>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</si>
  <si>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</si>
  <si>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</si>
  <si>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</si>
  <si>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</si>
  <si>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</si>
  <si>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</si>
  <si>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</si>
  <si>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</si>
  <si>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</si>
  <si>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</si>
  <si>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</si>
  <si>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</si>
  <si>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</si>
  <si>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</si>
  <si>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</si>
  <si>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</si>
  <si>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</si>
  <si>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</si>
  <si>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</si>
  <si>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</si>
  <si>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</si>
  <si>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</si>
  <si>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</si>
  <si>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</si>
  <si>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</si>
  <si>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</si>
  <si>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</si>
  <si>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</si>
  <si>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</si>
  <si>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</si>
  <si>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</si>
  <si>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</si>
  <si>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</si>
  <si>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</si>
  <si>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</si>
  <si>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</si>
  <si>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</si>
  <si>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</si>
  <si>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</si>
  <si>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</si>
  <si>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</si>
  <si>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</si>
  <si>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</si>
  <si>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</si>
  <si>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</si>
  <si>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</si>
  <si>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</si>
  <si>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</si>
  <si>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</si>
  <si>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</si>
  <si>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</si>
  <si>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</si>
  <si>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</si>
  <si>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</si>
  <si>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</si>
  <si>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</si>
  <si>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</si>
  <si>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</si>
  <si>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</si>
  <si>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</si>
  <si>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</si>
  <si>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</si>
  <si>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</si>
  <si>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</si>
  <si>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</si>
  <si>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</si>
  <si>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</si>
  <si>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</si>
  <si>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</si>
  <si>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</si>
  <si>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</si>
  <si>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</si>
  <si>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</si>
  <si>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</si>
  <si>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</si>
  <si>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</si>
  <si>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</si>
  <si>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</si>
  <si>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</si>
  <si>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</si>
  <si>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</si>
  <si>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</si>
  <si>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</si>
  <si>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</si>
  <si>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</si>
  <si>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</si>
  <si>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</si>
  <si>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</si>
  <si>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</si>
  <si>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</si>
  <si>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</si>
  <si>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</si>
  <si>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</si>
  <si>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</si>
  <si>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</si>
  <si>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</si>
  <si>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</si>
  <si>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</si>
  <si>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</si>
  <si>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</si>
  <si>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</si>
  <si>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</si>
  <si>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</si>
  <si>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</si>
  <si>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</si>
  <si>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</si>
  <si>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</si>
  <si>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</si>
  <si>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</si>
  <si>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</si>
  <si>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</si>
  <si>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</si>
  <si>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</si>
  <si>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</si>
  <si>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</si>
  <si>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</si>
  <si>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</si>
  <si>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</si>
  <si>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</si>
  <si>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</si>
  <si>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</si>
  <si>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</si>
  <si>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</si>
  <si>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</si>
  <si>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</si>
  <si>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</si>
  <si>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</si>
  <si>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</si>
  <si>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</si>
  <si>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</si>
  <si>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</si>
  <si>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</si>
  <si>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</si>
  <si>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</si>
  <si>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</si>
  <si>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</si>
  <si>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</si>
  <si>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</si>
  <si>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</si>
  <si>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</si>
  <si>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</si>
  <si>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</si>
  <si>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</si>
  <si>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MUNICIPIO SAN FRANCISCO DEL RINCON</t>
  </si>
  <si>
    <t>Correspondiente 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</si>
</sst>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G32" sqref="G3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627</v>
      </c>
      <c r="B3" s="142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339293077.51999998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339293077.51999998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502</v>
      </c>
      <c r="B4" s="153"/>
      <c r="C4" s="154"/>
    </row>
    <row r="5" spans="1:3" x14ac:dyDescent="0.2">
      <c r="A5" s="91" t="s">
        <v>555</v>
      </c>
      <c r="B5" s="60"/>
      <c r="C5" s="84">
        <v>250383736.36000001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86641119.859999999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242909.79</v>
      </c>
    </row>
    <row r="11" spans="1:3" x14ac:dyDescent="0.2">
      <c r="A11" s="101">
        <v>2.4</v>
      </c>
      <c r="B11" s="83" t="s">
        <v>246</v>
      </c>
      <c r="C11" s="94">
        <v>11999.03</v>
      </c>
    </row>
    <row r="12" spans="1:3" x14ac:dyDescent="0.2">
      <c r="A12" s="101">
        <v>2.5</v>
      </c>
      <c r="B12" s="83" t="s">
        <v>247</v>
      </c>
      <c r="C12" s="94">
        <v>111300</v>
      </c>
    </row>
    <row r="13" spans="1:3" x14ac:dyDescent="0.2">
      <c r="A13" s="101">
        <v>2.6</v>
      </c>
      <c r="B13" s="83" t="s">
        <v>248</v>
      </c>
      <c r="C13" s="94">
        <v>652442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160416.26999999999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77405557.920000002</v>
      </c>
    </row>
    <row r="18" spans="1:3" x14ac:dyDescent="0.2">
      <c r="A18" s="101" t="s">
        <v>587</v>
      </c>
      <c r="B18" s="83" t="s">
        <v>254</v>
      </c>
      <c r="C18" s="94">
        <v>86337.16</v>
      </c>
    </row>
    <row r="19" spans="1:3" x14ac:dyDescent="0.2">
      <c r="A19" s="101" t="s">
        <v>588</v>
      </c>
      <c r="B19" s="83" t="s">
        <v>559</v>
      </c>
      <c r="C19" s="94">
        <v>6379023.6900000004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1591134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57291.67</v>
      </c>
    </row>
    <row r="31" spans="1:3" x14ac:dyDescent="0.2">
      <c r="A31" s="101" t="s">
        <v>577</v>
      </c>
      <c r="B31" s="83" t="s">
        <v>448</v>
      </c>
      <c r="C31" s="94">
        <v>57291.67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163799908.16999999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C1" zoomScale="106" zoomScaleNormal="106" workbookViewId="0">
      <selection activeCell="G1" sqref="G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v>2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41605.06</v>
      </c>
    </row>
    <row r="9" spans="1:8" x14ac:dyDescent="0.2">
      <c r="A9" s="24">
        <v>1115</v>
      </c>
      <c r="B9" s="22" t="s">
        <v>204</v>
      </c>
      <c r="C9" s="26">
        <v>17868130.420000002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4591</v>
      </c>
      <c r="D15" s="26">
        <v>4591</v>
      </c>
      <c r="E15" s="26">
        <v>6825.78</v>
      </c>
      <c r="F15" s="26">
        <v>4953.4799999999996</v>
      </c>
      <c r="G15" s="26">
        <v>4861.72</v>
      </c>
    </row>
    <row r="16" spans="1:8" x14ac:dyDescent="0.2">
      <c r="A16" s="24">
        <v>1124</v>
      </c>
      <c r="B16" s="22" t="s">
        <v>208</v>
      </c>
      <c r="C16" s="26">
        <v>-1222366.8799999999</v>
      </c>
      <c r="D16" s="26">
        <v>-1650855.38</v>
      </c>
      <c r="E16" s="26">
        <v>-1602355.38</v>
      </c>
      <c r="F16" s="26">
        <v>-3477029.64</v>
      </c>
      <c r="G16" s="26">
        <v>-1101704.8400000001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6311624.5999999996</v>
      </c>
      <c r="D20" s="26">
        <v>6311624.5999999996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8766.27</v>
      </c>
      <c r="D21" s="26">
        <v>8766.27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9630144.5099999998</v>
      </c>
      <c r="D23" s="26">
        <v>9630144.5099999998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6275551.7400000002</v>
      </c>
      <c r="D27" s="26">
        <v>6275551.7400000002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1157218.6399999999</v>
      </c>
    </row>
    <row r="42" spans="1:8" x14ac:dyDescent="0.2">
      <c r="A42" s="24">
        <v>1151</v>
      </c>
      <c r="B42" s="22" t="s">
        <v>231</v>
      </c>
      <c r="C42" s="26">
        <v>1157218.6399999999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1032603794.9000001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442662844.75999999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326670758.69999999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62199582.859999999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198675948.59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2394659.9900000002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129306148.78000002</v>
      </c>
      <c r="D62" s="26">
        <f t="shared" ref="D62:E62" si="0">SUM(D63:D70)</f>
        <v>0</v>
      </c>
      <c r="E62" s="26">
        <f t="shared" si="0"/>
        <v>-79691508.899999991</v>
      </c>
    </row>
    <row r="63" spans="1:9" x14ac:dyDescent="0.2">
      <c r="A63" s="24">
        <v>1241</v>
      </c>
      <c r="B63" s="22" t="s">
        <v>245</v>
      </c>
      <c r="C63" s="26">
        <v>16815524.289999999</v>
      </c>
      <c r="D63" s="26">
        <v>0</v>
      </c>
      <c r="E63" s="26">
        <v>-9189840.1899999995</v>
      </c>
    </row>
    <row r="64" spans="1:9" x14ac:dyDescent="0.2">
      <c r="A64" s="24">
        <v>1242</v>
      </c>
      <c r="B64" s="22" t="s">
        <v>246</v>
      </c>
      <c r="C64" s="26">
        <v>4145635.95</v>
      </c>
      <c r="D64" s="26">
        <v>0</v>
      </c>
      <c r="E64" s="26">
        <v>-1606811.28</v>
      </c>
    </row>
    <row r="65" spans="1:9" x14ac:dyDescent="0.2">
      <c r="A65" s="24">
        <v>1243</v>
      </c>
      <c r="B65" s="22" t="s">
        <v>247</v>
      </c>
      <c r="C65" s="26">
        <v>377477.05</v>
      </c>
      <c r="D65" s="26">
        <v>0</v>
      </c>
      <c r="E65" s="26">
        <v>-108440.55</v>
      </c>
    </row>
    <row r="66" spans="1:9" x14ac:dyDescent="0.2">
      <c r="A66" s="24">
        <v>1244</v>
      </c>
      <c r="B66" s="22" t="s">
        <v>248</v>
      </c>
      <c r="C66" s="26">
        <v>77570639.700000003</v>
      </c>
      <c r="D66" s="26">
        <v>0</v>
      </c>
      <c r="E66" s="26">
        <v>-54704588.829999998</v>
      </c>
    </row>
    <row r="67" spans="1:9" x14ac:dyDescent="0.2">
      <c r="A67" s="24">
        <v>1245</v>
      </c>
      <c r="B67" s="22" t="s">
        <v>249</v>
      </c>
      <c r="C67" s="26">
        <v>3091023.14</v>
      </c>
      <c r="D67" s="26">
        <v>0</v>
      </c>
      <c r="E67" s="26">
        <v>-2004926.21</v>
      </c>
    </row>
    <row r="68" spans="1:9" x14ac:dyDescent="0.2">
      <c r="A68" s="24">
        <v>1246</v>
      </c>
      <c r="B68" s="22" t="s">
        <v>250</v>
      </c>
      <c r="C68" s="26">
        <v>19822889.039999999</v>
      </c>
      <c r="D68" s="26">
        <v>0</v>
      </c>
      <c r="E68" s="26">
        <v>-12076901.84</v>
      </c>
    </row>
    <row r="69" spans="1:9" x14ac:dyDescent="0.2">
      <c r="A69" s="24">
        <v>1247</v>
      </c>
      <c r="B69" s="22" t="s">
        <v>251</v>
      </c>
      <c r="C69" s="26">
        <v>7482959.6100000003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3114646.33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1686051.68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20845.2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720000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687749.45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39174769.240000002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39174769.240000002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20355946.939999998</v>
      </c>
      <c r="D110" s="26">
        <f>SUM(D111:D119)</f>
        <v>20355946.939999998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180086.85</v>
      </c>
      <c r="D111" s="26">
        <f>C111</f>
        <v>180086.85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9845986.0299999993</v>
      </c>
      <c r="D112" s="26">
        <f t="shared" ref="D112:D119" si="1">C112</f>
        <v>9845986.0299999993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1024175.49</v>
      </c>
      <c r="D113" s="26">
        <f t="shared" si="1"/>
        <v>1024175.49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144428.13</v>
      </c>
      <c r="D117" s="26">
        <f t="shared" si="1"/>
        <v>144428.13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9161270.4399999995</v>
      </c>
      <c r="D119" s="26">
        <f t="shared" si="1"/>
        <v>9161270.4399999995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25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83989768.669999987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55102077.869999997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190403.78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49486885.75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1719720.23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3705068.11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220533.16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220533.16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23636866.370000001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1741067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21895799.370000001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2255144.38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2255144.38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2775146.8899999997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742832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103561.81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-136.56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1928889.64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222367321.58000001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222367321.58000001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98785691.670000002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60634548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61232335.310000002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1714746.6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179772337.20999998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129965543.91</v>
      </c>
      <c r="D100" s="59">
        <f>C100/$C$99</f>
        <v>0.72294517569842531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83259583.409999996</v>
      </c>
      <c r="D101" s="59">
        <f t="shared" ref="D101:D164" si="0">C101/$C$99</f>
        <v>0.46313901628113568</v>
      </c>
      <c r="E101" s="58"/>
    </row>
    <row r="102" spans="1:5" x14ac:dyDescent="0.2">
      <c r="A102" s="56">
        <v>5111</v>
      </c>
      <c r="B102" s="53" t="s">
        <v>370</v>
      </c>
      <c r="C102" s="57">
        <v>55974777.07</v>
      </c>
      <c r="D102" s="59">
        <f t="shared" si="0"/>
        <v>0.31136479582291571</v>
      </c>
      <c r="E102" s="58"/>
    </row>
    <row r="103" spans="1:5" x14ac:dyDescent="0.2">
      <c r="A103" s="56">
        <v>5112</v>
      </c>
      <c r="B103" s="53" t="s">
        <v>371</v>
      </c>
      <c r="C103" s="57">
        <v>6018152.8899999997</v>
      </c>
      <c r="D103" s="59">
        <f t="shared" si="0"/>
        <v>3.3476523604240235E-2</v>
      </c>
      <c r="E103" s="58"/>
    </row>
    <row r="104" spans="1:5" x14ac:dyDescent="0.2">
      <c r="A104" s="56">
        <v>5113</v>
      </c>
      <c r="B104" s="53" t="s">
        <v>372</v>
      </c>
      <c r="C104" s="57">
        <v>1757055.68</v>
      </c>
      <c r="D104" s="59">
        <f t="shared" si="0"/>
        <v>9.7737822585435147E-3</v>
      </c>
      <c r="E104" s="58"/>
    </row>
    <row r="105" spans="1:5" x14ac:dyDescent="0.2">
      <c r="A105" s="56">
        <v>5114</v>
      </c>
      <c r="B105" s="53" t="s">
        <v>373</v>
      </c>
      <c r="C105" s="57">
        <v>11526335.710000001</v>
      </c>
      <c r="D105" s="59">
        <f t="shared" si="0"/>
        <v>6.4116292244315545E-2</v>
      </c>
      <c r="E105" s="58"/>
    </row>
    <row r="106" spans="1:5" x14ac:dyDescent="0.2">
      <c r="A106" s="56">
        <v>5115</v>
      </c>
      <c r="B106" s="53" t="s">
        <v>374</v>
      </c>
      <c r="C106" s="57">
        <v>7983262.0599999996</v>
      </c>
      <c r="D106" s="59">
        <f t="shared" si="0"/>
        <v>4.4407622351120682E-2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22965284.100000001</v>
      </c>
      <c r="D108" s="59">
        <f t="shared" si="0"/>
        <v>0.12774648456159995</v>
      </c>
      <c r="E108" s="58"/>
    </row>
    <row r="109" spans="1:5" x14ac:dyDescent="0.2">
      <c r="A109" s="56">
        <v>5121</v>
      </c>
      <c r="B109" s="53" t="s">
        <v>377</v>
      </c>
      <c r="C109" s="57">
        <v>1942229.7</v>
      </c>
      <c r="D109" s="59">
        <f t="shared" si="0"/>
        <v>1.0803829611066334E-2</v>
      </c>
      <c r="E109" s="58"/>
    </row>
    <row r="110" spans="1:5" x14ac:dyDescent="0.2">
      <c r="A110" s="56">
        <v>5122</v>
      </c>
      <c r="B110" s="53" t="s">
        <v>378</v>
      </c>
      <c r="C110" s="57">
        <v>655081.44999999995</v>
      </c>
      <c r="D110" s="59">
        <f t="shared" si="0"/>
        <v>3.6439502326476988E-3</v>
      </c>
      <c r="E110" s="58"/>
    </row>
    <row r="111" spans="1:5" x14ac:dyDescent="0.2">
      <c r="A111" s="56">
        <v>5123</v>
      </c>
      <c r="B111" s="53" t="s">
        <v>379</v>
      </c>
      <c r="C111" s="57">
        <v>55541.42</v>
      </c>
      <c r="D111" s="59">
        <f t="shared" si="0"/>
        <v>3.0895420764942062E-4</v>
      </c>
      <c r="E111" s="58"/>
    </row>
    <row r="112" spans="1:5" x14ac:dyDescent="0.2">
      <c r="A112" s="56">
        <v>5124</v>
      </c>
      <c r="B112" s="53" t="s">
        <v>380</v>
      </c>
      <c r="C112" s="57">
        <v>5979977.9699999997</v>
      </c>
      <c r="D112" s="59">
        <f t="shared" si="0"/>
        <v>3.3264172134640071E-2</v>
      </c>
      <c r="E112" s="58"/>
    </row>
    <row r="113" spans="1:5" x14ac:dyDescent="0.2">
      <c r="A113" s="56">
        <v>5125</v>
      </c>
      <c r="B113" s="53" t="s">
        <v>381</v>
      </c>
      <c r="C113" s="57">
        <v>825041.71</v>
      </c>
      <c r="D113" s="59">
        <f t="shared" si="0"/>
        <v>4.589369659450066E-3</v>
      </c>
      <c r="E113" s="58"/>
    </row>
    <row r="114" spans="1:5" x14ac:dyDescent="0.2">
      <c r="A114" s="56">
        <v>5126</v>
      </c>
      <c r="B114" s="53" t="s">
        <v>382</v>
      </c>
      <c r="C114" s="57">
        <v>10850421.449999999</v>
      </c>
      <c r="D114" s="59">
        <f t="shared" si="0"/>
        <v>6.0356457608520403E-2</v>
      </c>
      <c r="E114" s="58"/>
    </row>
    <row r="115" spans="1:5" x14ac:dyDescent="0.2">
      <c r="A115" s="56">
        <v>5127</v>
      </c>
      <c r="B115" s="53" t="s">
        <v>383</v>
      </c>
      <c r="C115" s="57">
        <v>541145.01</v>
      </c>
      <c r="D115" s="59">
        <f t="shared" si="0"/>
        <v>3.010168407433368E-3</v>
      </c>
      <c r="E115" s="58"/>
    </row>
    <row r="116" spans="1:5" x14ac:dyDescent="0.2">
      <c r="A116" s="56">
        <v>5128</v>
      </c>
      <c r="B116" s="53" t="s">
        <v>384</v>
      </c>
      <c r="C116" s="57">
        <v>24847.200000000001</v>
      </c>
      <c r="D116" s="59">
        <f t="shared" si="0"/>
        <v>1.3821481316658244E-4</v>
      </c>
      <c r="E116" s="58"/>
    </row>
    <row r="117" spans="1:5" x14ac:dyDescent="0.2">
      <c r="A117" s="56">
        <v>5129</v>
      </c>
      <c r="B117" s="53" t="s">
        <v>385</v>
      </c>
      <c r="C117" s="57">
        <v>2090998.19</v>
      </c>
      <c r="D117" s="59">
        <f t="shared" si="0"/>
        <v>1.1631367887025982E-2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23740676.399999999</v>
      </c>
      <c r="D118" s="59">
        <f t="shared" si="0"/>
        <v>0.13205967485568967</v>
      </c>
      <c r="E118" s="58"/>
    </row>
    <row r="119" spans="1:5" x14ac:dyDescent="0.2">
      <c r="A119" s="56">
        <v>5131</v>
      </c>
      <c r="B119" s="53" t="s">
        <v>387</v>
      </c>
      <c r="C119" s="57">
        <v>14419626.470000001</v>
      </c>
      <c r="D119" s="59">
        <f t="shared" si="0"/>
        <v>8.0210485627473377E-2</v>
      </c>
      <c r="E119" s="58"/>
    </row>
    <row r="120" spans="1:5" x14ac:dyDescent="0.2">
      <c r="A120" s="56">
        <v>5132</v>
      </c>
      <c r="B120" s="53" t="s">
        <v>388</v>
      </c>
      <c r="C120" s="57">
        <v>454049.72</v>
      </c>
      <c r="D120" s="59">
        <f t="shared" si="0"/>
        <v>2.5256929238762944E-3</v>
      </c>
      <c r="E120" s="58"/>
    </row>
    <row r="121" spans="1:5" x14ac:dyDescent="0.2">
      <c r="A121" s="56">
        <v>5133</v>
      </c>
      <c r="B121" s="53" t="s">
        <v>389</v>
      </c>
      <c r="C121" s="57">
        <v>1043515.07</v>
      </c>
      <c r="D121" s="59">
        <f t="shared" si="0"/>
        <v>5.8046476237388189E-3</v>
      </c>
      <c r="E121" s="58"/>
    </row>
    <row r="122" spans="1:5" x14ac:dyDescent="0.2">
      <c r="A122" s="56">
        <v>5134</v>
      </c>
      <c r="B122" s="53" t="s">
        <v>390</v>
      </c>
      <c r="C122" s="57">
        <v>1492833.86</v>
      </c>
      <c r="D122" s="59">
        <f t="shared" si="0"/>
        <v>8.3040243185810905E-3</v>
      </c>
      <c r="E122" s="58"/>
    </row>
    <row r="123" spans="1:5" x14ac:dyDescent="0.2">
      <c r="A123" s="56">
        <v>5135</v>
      </c>
      <c r="B123" s="53" t="s">
        <v>391</v>
      </c>
      <c r="C123" s="57">
        <v>3280069.64</v>
      </c>
      <c r="D123" s="59">
        <f t="shared" si="0"/>
        <v>1.8245686132279663E-2</v>
      </c>
      <c r="E123" s="58"/>
    </row>
    <row r="124" spans="1:5" x14ac:dyDescent="0.2">
      <c r="A124" s="56">
        <v>5136</v>
      </c>
      <c r="B124" s="53" t="s">
        <v>392</v>
      </c>
      <c r="C124" s="57">
        <v>774239.06</v>
      </c>
      <c r="D124" s="59">
        <f t="shared" si="0"/>
        <v>4.3067752915487622E-3</v>
      </c>
      <c r="E124" s="58"/>
    </row>
    <row r="125" spans="1:5" x14ac:dyDescent="0.2">
      <c r="A125" s="56">
        <v>5137</v>
      </c>
      <c r="B125" s="53" t="s">
        <v>393</v>
      </c>
      <c r="C125" s="57">
        <v>74694.19</v>
      </c>
      <c r="D125" s="59">
        <f t="shared" si="0"/>
        <v>4.154932352731579E-4</v>
      </c>
      <c r="E125" s="58"/>
    </row>
    <row r="126" spans="1:5" x14ac:dyDescent="0.2">
      <c r="A126" s="56">
        <v>5138</v>
      </c>
      <c r="B126" s="53" t="s">
        <v>394</v>
      </c>
      <c r="C126" s="57">
        <v>862744.06</v>
      </c>
      <c r="D126" s="59">
        <f t="shared" si="0"/>
        <v>4.7990924153819663E-3</v>
      </c>
      <c r="E126" s="58"/>
    </row>
    <row r="127" spans="1:5" x14ac:dyDescent="0.2">
      <c r="A127" s="56">
        <v>5139</v>
      </c>
      <c r="B127" s="53" t="s">
        <v>395</v>
      </c>
      <c r="C127" s="57">
        <v>1338904.33</v>
      </c>
      <c r="D127" s="59">
        <f t="shared" si="0"/>
        <v>7.4477772875365528E-3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32689276.099999998</v>
      </c>
      <c r="D128" s="59">
        <f t="shared" si="0"/>
        <v>0.18183707575551078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14479973.859999999</v>
      </c>
      <c r="D129" s="59">
        <f t="shared" si="0"/>
        <v>8.0546173480991703E-2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14479973.859999999</v>
      </c>
      <c r="D131" s="59">
        <f t="shared" si="0"/>
        <v>8.0546173480991703E-2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1080000</v>
      </c>
      <c r="D135" s="59">
        <f t="shared" si="0"/>
        <v>6.0075983700340081E-3</v>
      </c>
      <c r="E135" s="58"/>
    </row>
    <row r="136" spans="1:5" x14ac:dyDescent="0.2">
      <c r="A136" s="56">
        <v>5231</v>
      </c>
      <c r="B136" s="53" t="s">
        <v>403</v>
      </c>
      <c r="C136" s="57">
        <v>1080000</v>
      </c>
      <c r="D136" s="59">
        <f t="shared" si="0"/>
        <v>6.0075983700340081E-3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17129302.239999998</v>
      </c>
      <c r="D138" s="59">
        <f t="shared" si="0"/>
        <v>9.528330390448507E-2</v>
      </c>
      <c r="E138" s="58"/>
    </row>
    <row r="139" spans="1:5" x14ac:dyDescent="0.2">
      <c r="A139" s="56">
        <v>5241</v>
      </c>
      <c r="B139" s="53" t="s">
        <v>405</v>
      </c>
      <c r="C139" s="57">
        <v>6816908.3399999999</v>
      </c>
      <c r="D139" s="59">
        <f t="shared" si="0"/>
        <v>3.7919673548199292E-2</v>
      </c>
      <c r="E139" s="58"/>
    </row>
    <row r="140" spans="1:5" x14ac:dyDescent="0.2">
      <c r="A140" s="56">
        <v>5242</v>
      </c>
      <c r="B140" s="53" t="s">
        <v>406</v>
      </c>
      <c r="C140" s="57">
        <v>3042500</v>
      </c>
      <c r="D140" s="59">
        <f t="shared" si="0"/>
        <v>1.6924183371137474E-2</v>
      </c>
      <c r="E140" s="58"/>
    </row>
    <row r="141" spans="1:5" x14ac:dyDescent="0.2">
      <c r="A141" s="56">
        <v>5243</v>
      </c>
      <c r="B141" s="53" t="s">
        <v>407</v>
      </c>
      <c r="C141" s="57">
        <v>1672924.51</v>
      </c>
      <c r="D141" s="59">
        <f t="shared" si="0"/>
        <v>9.3057949624684652E-3</v>
      </c>
      <c r="E141" s="58"/>
    </row>
    <row r="142" spans="1:5" x14ac:dyDescent="0.2">
      <c r="A142" s="56">
        <v>5244</v>
      </c>
      <c r="B142" s="53" t="s">
        <v>408</v>
      </c>
      <c r="C142" s="57">
        <v>5596969.3899999997</v>
      </c>
      <c r="D142" s="59">
        <f t="shared" si="0"/>
        <v>3.1133652022679849E-2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1087796.49</v>
      </c>
      <c r="D171" s="59">
        <f t="shared" si="1"/>
        <v>6.0509670557895518E-3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1087796.49</v>
      </c>
      <c r="D172" s="59">
        <f t="shared" si="1"/>
        <v>6.0509670557895518E-3</v>
      </c>
      <c r="E172" s="58"/>
    </row>
    <row r="173" spans="1:5" x14ac:dyDescent="0.2">
      <c r="A173" s="56">
        <v>5411</v>
      </c>
      <c r="B173" s="53" t="s">
        <v>435</v>
      </c>
      <c r="C173" s="57">
        <v>1087796.49</v>
      </c>
      <c r="D173" s="59">
        <f t="shared" si="1"/>
        <v>6.0509670557895518E-3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57291.67</v>
      </c>
      <c r="D186" s="59">
        <f t="shared" si="1"/>
        <v>3.1869013269307989E-4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57291.67</v>
      </c>
      <c r="D187" s="59">
        <f t="shared" si="1"/>
        <v>3.1869013269307989E-4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57291.67</v>
      </c>
      <c r="D195" s="59">
        <f t="shared" si="1"/>
        <v>3.1869013269307989E-4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15972429.039999999</v>
      </c>
      <c r="D219" s="59">
        <f t="shared" si="1"/>
        <v>8.8848091357581344E-2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7986214.5199999996</v>
      </c>
      <c r="D220" s="59">
        <f t="shared" si="1"/>
        <v>4.4424045678790672E-2</v>
      </c>
      <c r="E220" s="58"/>
    </row>
    <row r="221" spans="1:5" x14ac:dyDescent="0.2">
      <c r="A221" s="56">
        <v>5611</v>
      </c>
      <c r="B221" s="53" t="s">
        <v>475</v>
      </c>
      <c r="C221" s="57">
        <v>7986214.5199999996</v>
      </c>
      <c r="D221" s="59">
        <f t="shared" si="1"/>
        <v>4.4424045678790672E-2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131414535.42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134582214.68000001</v>
      </c>
    </row>
    <row r="15" spans="1:5" x14ac:dyDescent="0.2">
      <c r="A15" s="35">
        <v>3220</v>
      </c>
      <c r="B15" s="31" t="s">
        <v>481</v>
      </c>
      <c r="C15" s="36">
        <v>883919222.39999998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25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-1747.12</v>
      </c>
      <c r="D8" s="36">
        <v>-1747.12</v>
      </c>
    </row>
    <row r="9" spans="1:5" x14ac:dyDescent="0.2">
      <c r="A9" s="35">
        <v>1112</v>
      </c>
      <c r="B9" s="31" t="s">
        <v>496</v>
      </c>
      <c r="C9" s="36">
        <v>87233167.950000003</v>
      </c>
      <c r="D9" s="36">
        <v>37670259.43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203</v>
      </c>
      <c r="C11" s="36">
        <v>41605.06</v>
      </c>
      <c r="D11" s="36">
        <v>56216.77</v>
      </c>
    </row>
    <row r="12" spans="1:5" x14ac:dyDescent="0.2">
      <c r="A12" s="35">
        <v>1115</v>
      </c>
      <c r="B12" s="31" t="s">
        <v>204</v>
      </c>
      <c r="C12" s="36">
        <v>17868130.420000002</v>
      </c>
      <c r="D12" s="36">
        <v>10963756.49</v>
      </c>
    </row>
    <row r="13" spans="1:5" x14ac:dyDescent="0.2">
      <c r="A13" s="35">
        <v>1116</v>
      </c>
      <c r="B13" s="31" t="s">
        <v>498</v>
      </c>
      <c r="C13" s="36">
        <v>2090302.31</v>
      </c>
      <c r="D13" s="36">
        <v>1480029.8</v>
      </c>
    </row>
    <row r="14" spans="1:5" x14ac:dyDescent="0.2">
      <c r="A14" s="35">
        <v>1119</v>
      </c>
      <c r="B14" s="31" t="s">
        <v>499</v>
      </c>
      <c r="C14" s="36">
        <v>100113.4</v>
      </c>
      <c r="D14" s="36">
        <v>100113.4</v>
      </c>
    </row>
    <row r="15" spans="1:5" x14ac:dyDescent="0.2">
      <c r="A15" s="35">
        <v>1110</v>
      </c>
      <c r="B15" s="31" t="s">
        <v>500</v>
      </c>
      <c r="C15" s="36">
        <f>SUM(C8:C14)</f>
        <v>107331572.02000001</v>
      </c>
      <c r="D15" s="36">
        <f>SUM(D8:D14)</f>
        <v>50268628.770000003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1032603794.9000001</v>
      </c>
    </row>
    <row r="21" spans="1:5" x14ac:dyDescent="0.2">
      <c r="A21" s="35">
        <v>1231</v>
      </c>
      <c r="B21" s="31" t="s">
        <v>237</v>
      </c>
      <c r="C21" s="36">
        <v>442662844.75999999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326670758.69999999</v>
      </c>
    </row>
    <row r="24" spans="1:5" x14ac:dyDescent="0.2">
      <c r="A24" s="35">
        <v>1234</v>
      </c>
      <c r="B24" s="31" t="s">
        <v>240</v>
      </c>
      <c r="C24" s="36">
        <v>62199582.859999999</v>
      </c>
    </row>
    <row r="25" spans="1:5" x14ac:dyDescent="0.2">
      <c r="A25" s="35">
        <v>1235</v>
      </c>
      <c r="B25" s="31" t="s">
        <v>241</v>
      </c>
      <c r="C25" s="36">
        <v>198675948.59</v>
      </c>
    </row>
    <row r="26" spans="1:5" x14ac:dyDescent="0.2">
      <c r="A26" s="35">
        <v>1236</v>
      </c>
      <c r="B26" s="31" t="s">
        <v>242</v>
      </c>
      <c r="C26" s="36">
        <v>2394659.9900000002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129306148.78000002</v>
      </c>
    </row>
    <row r="29" spans="1:5" x14ac:dyDescent="0.2">
      <c r="A29" s="35">
        <v>1241</v>
      </c>
      <c r="B29" s="31" t="s">
        <v>245</v>
      </c>
      <c r="C29" s="36">
        <v>16815524.289999999</v>
      </c>
    </row>
    <row r="30" spans="1:5" x14ac:dyDescent="0.2">
      <c r="A30" s="35">
        <v>1242</v>
      </c>
      <c r="B30" s="31" t="s">
        <v>246</v>
      </c>
      <c r="C30" s="36">
        <v>4145635.95</v>
      </c>
    </row>
    <row r="31" spans="1:5" x14ac:dyDescent="0.2">
      <c r="A31" s="35">
        <v>1243</v>
      </c>
      <c r="B31" s="31" t="s">
        <v>247</v>
      </c>
      <c r="C31" s="36">
        <v>377477.05</v>
      </c>
    </row>
    <row r="32" spans="1:5" x14ac:dyDescent="0.2">
      <c r="A32" s="35">
        <v>1244</v>
      </c>
      <c r="B32" s="31" t="s">
        <v>248</v>
      </c>
      <c r="C32" s="36">
        <v>77570639.700000003</v>
      </c>
    </row>
    <row r="33" spans="1:5" x14ac:dyDescent="0.2">
      <c r="A33" s="35">
        <v>1245</v>
      </c>
      <c r="B33" s="31" t="s">
        <v>249</v>
      </c>
      <c r="C33" s="36">
        <v>3091023.14</v>
      </c>
    </row>
    <row r="34" spans="1:5" x14ac:dyDescent="0.2">
      <c r="A34" s="35">
        <v>1246</v>
      </c>
      <c r="B34" s="31" t="s">
        <v>250</v>
      </c>
      <c r="C34" s="36">
        <v>19822889.039999999</v>
      </c>
    </row>
    <row r="35" spans="1:5" x14ac:dyDescent="0.2">
      <c r="A35" s="35">
        <v>1247</v>
      </c>
      <c r="B35" s="31" t="s">
        <v>251</v>
      </c>
      <c r="C35" s="36">
        <v>7482959.6100000003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3114646.33</v>
      </c>
    </row>
    <row r="38" spans="1:5" x14ac:dyDescent="0.2">
      <c r="A38" s="35">
        <v>1251</v>
      </c>
      <c r="B38" s="31" t="s">
        <v>255</v>
      </c>
      <c r="C38" s="36">
        <v>1686051.68</v>
      </c>
    </row>
    <row r="39" spans="1:5" x14ac:dyDescent="0.2">
      <c r="A39" s="35">
        <v>1252</v>
      </c>
      <c r="B39" s="31" t="s">
        <v>256</v>
      </c>
      <c r="C39" s="36">
        <v>20845.2</v>
      </c>
    </row>
    <row r="40" spans="1:5" x14ac:dyDescent="0.2">
      <c r="A40" s="35">
        <v>1253</v>
      </c>
      <c r="B40" s="31" t="s">
        <v>257</v>
      </c>
      <c r="C40" s="36">
        <v>720000</v>
      </c>
    </row>
    <row r="41" spans="1:5" x14ac:dyDescent="0.2">
      <c r="A41" s="35">
        <v>1254</v>
      </c>
      <c r="B41" s="31" t="s">
        <v>258</v>
      </c>
      <c r="C41" s="36">
        <v>687749.45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57291.67</v>
      </c>
      <c r="D46" s="36">
        <f>D47+D56+D59+D65+D67+D69</f>
        <v>57291.67</v>
      </c>
    </row>
    <row r="47" spans="1:5" x14ac:dyDescent="0.2">
      <c r="A47" s="35">
        <v>5510</v>
      </c>
      <c r="B47" s="31" t="s">
        <v>448</v>
      </c>
      <c r="C47" s="36">
        <f>SUM(C48:C55)</f>
        <v>57291.67</v>
      </c>
      <c r="D47" s="36">
        <f>SUM(D48:D55)</f>
        <v>57291.67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57291.67</v>
      </c>
      <c r="D55" s="36">
        <v>57291.67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6083932.3200000003</v>
      </c>
      <c r="D78" s="36">
        <f>SUM(D79:D80)</f>
        <v>7986214.5199999996</v>
      </c>
    </row>
    <row r="79" spans="1:4" x14ac:dyDescent="0.2">
      <c r="A79" s="35">
        <v>5610</v>
      </c>
      <c r="B79" s="31" t="s">
        <v>474</v>
      </c>
      <c r="C79" s="36">
        <f>C80</f>
        <v>6083932.3200000003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6083932.3200000003</v>
      </c>
      <c r="D80" s="36">
        <v>7986214.5199999996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JMENDOZA</cp:lastModifiedBy>
  <cp:lastPrinted>2019-02-13T21:19:08Z</cp:lastPrinted>
  <dcterms:created xsi:type="dcterms:W3CDTF">2012-12-11T20:36:24Z</dcterms:created>
  <dcterms:modified xsi:type="dcterms:W3CDTF">2020-07-29T15:08:16Z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