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jos\Downloads\Tercer Informe IMPLAN 2021\"/>
    </mc:Choice>
  </mc:AlternateContent>
  <xr:revisionPtr revIDLastSave="0" documentId="8_{1C047CBD-535E-44C0-A707-82FA79AE7235}" xr6:coauthVersionLast="47" xr6:coauthVersionMax="47" xr10:uidLastSave="{00000000-0000-0000-0000-000000000000}"/>
  <bookViews>
    <workbookView xWindow="2115" yWindow="2115" windowWidth="21600" windowHeight="11385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G7" i="1"/>
  <c r="G6" i="1" s="1"/>
  <c r="F15" i="1"/>
  <c r="G15" i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<sst xmlns="http://schemas.openxmlformats.org/spreadsheetml/2006/main" count="27" uniqueCount="27">
  <si>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</si>
  <si>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</si>
  <si>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</si>
  <si>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</si>
  <si>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</si>
  <si>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</si>
  <si>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</si>
  <si>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</si>
  <si>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</si>
  <si>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</si>
  <si>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</si>
  <si>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</si>
  <si>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</si>
  <si>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</si>
  <si>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</si>
  <si>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</si>
  <si>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</si>
  <si>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</si>
  <si>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</si>
  <si>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</si>
  <si>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</si>
  <si>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</si>
  <si>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</si>
  <si>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</si>
  <si>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</si>
  <si>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</si>
  <si>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Instituto Municipal de Planeación de San Francisco del Rincón, Guanajuato
ESTADO ANALÍTICO DEL ACTIVO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</si>
</sst>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3992161.7299999995</v>
      </c>
      <c r="D4" s="13">
        <f>SUM(D6+D15)</f>
        <v>4469488.25</v>
      </c>
      <c r="E4" s="13">
        <f>SUM(E6+E15)</f>
        <v>4191666.82</v>
      </c>
      <c r="F4" s="13">
        <f>SUM(F6+F15)</f>
        <v>4269983.16</v>
      </c>
      <c r="G4" s="13">
        <f>SUM(G6+G15)</f>
        <v>277821.43000000017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1726389.99</v>
      </c>
      <c r="D6" s="13">
        <f>SUM(D7:D13)</f>
        <v>3194170.82</v>
      </c>
      <c r="E6" s="13">
        <f>SUM(E7:E13)</f>
        <v>3784823.46</v>
      </c>
      <c r="F6" s="13">
        <f>SUM(F7:F13)</f>
        <v>1135737.3500000003</v>
      </c>
      <c r="G6" s="18">
        <f>SUM(G7:G13)</f>
        <v>-590652.63999999966</v>
      </c>
    </row>
    <row r="7" spans="1:7" x14ac:dyDescent="0.2">
      <c r="A7" s="3">
        <v>1110</v>
      </c>
      <c r="B7" s="7" t="s">
        <v>9</v>
      </c>
      <c r="C7" s="18">
        <v>1519833.76</v>
      </c>
      <c r="D7" s="18">
        <v>1432613.73</v>
      </c>
      <c r="E7" s="18">
        <v>1816710.14</v>
      </c>
      <c r="F7" s="18">
        <f>C7+D7-E7</f>
        <v>1135737.3500000003</v>
      </c>
      <c r="G7" s="18">
        <f t="shared" ref="G7:G13" si="0">F7-C7</f>
        <v>-384096.40999999968</v>
      </c>
    </row>
    <row r="8" spans="1:7" x14ac:dyDescent="0.2">
      <c r="A8" s="3">
        <v>1120</v>
      </c>
      <c r="B8" s="7" t="s">
        <v>10</v>
      </c>
      <c r="C8" s="18">
        <v>0</v>
      </c>
      <c r="D8" s="18">
        <v>1639504.06</v>
      </c>
      <c r="E8" s="18">
        <v>1639504.06</v>
      </c>
      <c r="F8" s="18">
        <f t="shared" ref="F8:F13" si="1">C8+D8-E8</f>
        <v>0</v>
      </c>
      <c r="G8" s="18">
        <f t="shared" si="0"/>
        <v>0</v>
      </c>
    </row>
    <row r="9" spans="1:7" x14ac:dyDescent="0.2">
      <c r="A9" s="3">
        <v>1130</v>
      </c>
      <c r="B9" s="7" t="s">
        <v>11</v>
      </c>
      <c r="C9" s="18">
        <v>206556.23</v>
      </c>
      <c r="D9" s="18">
        <v>122053.03</v>
      </c>
      <c r="E9" s="18">
        <v>328609.26</v>
      </c>
      <c r="F9" s="18">
        <f t="shared" si="1"/>
        <v>0</v>
      </c>
      <c r="G9" s="18">
        <f t="shared" si="0"/>
        <v>-206556.23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2265771.7399999998</v>
      </c>
      <c r="D15" s="13">
        <f>SUM(D16:D24)</f>
        <v>1275317.43</v>
      </c>
      <c r="E15" s="13">
        <f>SUM(E16:E24)</f>
        <v>406843.36</v>
      </c>
      <c r="F15" s="13">
        <f>SUM(F16:F24)</f>
        <v>3134245.8099999996</v>
      </c>
      <c r="G15" s="13">
        <f>SUM(G16:G24)</f>
        <v>868474.06999999983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759398.42</v>
      </c>
      <c r="D19" s="18">
        <v>0</v>
      </c>
      <c r="E19" s="18">
        <v>0</v>
      </c>
      <c r="F19" s="18">
        <f t="shared" si="3"/>
        <v>759398.42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76413.42</v>
      </c>
      <c r="D20" s="18">
        <v>0</v>
      </c>
      <c r="E20" s="18">
        <v>0</v>
      </c>
      <c r="F20" s="18">
        <f t="shared" si="3"/>
        <v>76413.42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-668008.36</v>
      </c>
      <c r="D21" s="18">
        <v>0</v>
      </c>
      <c r="E21" s="18">
        <v>0</v>
      </c>
      <c r="F21" s="18">
        <f t="shared" si="3"/>
        <v>-668008.36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2097968.2599999998</v>
      </c>
      <c r="D22" s="18">
        <v>1275317.43</v>
      </c>
      <c r="E22" s="18">
        <v>406843.36</v>
      </c>
      <c r="F22" s="18">
        <f t="shared" si="3"/>
        <v>2966442.3299999996</v>
      </c>
      <c r="G22" s="18">
        <f t="shared" si="2"/>
        <v>868474.06999999983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José Luis Mendoza López</cp:lastModifiedBy>
  <cp:lastPrinted>2018-03-08T18:40:55Z</cp:lastPrinted>
  <dcterms:created xsi:type="dcterms:W3CDTF">2014-02-09T04:04:15Z</dcterms:created>
  <dcterms:modified xsi:type="dcterms:W3CDTF">2021-10-02T19:28:23Z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