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<sst xmlns="http://schemas.openxmlformats.org/spreadsheetml/2006/main" count="62" uniqueCount="61">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</sst>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53</xdr:row>
      <xdr:rowOff>133350</xdr:rowOff>
    </xdr:from>
    <xdr:to>
      <xdr:col>4</xdr:col>
      <xdr:colOff>609600</xdr:colOff>
      <xdr:row>57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8582025"/>
          <a:ext cx="80010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F62" sqref="F6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1613480.59</v>
      </c>
      <c r="C5" s="20">
        <v>1431783.18</v>
      </c>
      <c r="D5" s="9" t="s">
        <v>36</v>
      </c>
      <c r="E5" s="20">
        <v>99786.42</v>
      </c>
      <c r="F5" s="23">
        <v>274125.83</v>
      </c>
    </row>
    <row r="6" spans="1:6" x14ac:dyDescent="0.2">
      <c r="A6" s="9" t="s">
        <v>23</v>
      </c>
      <c r="B6" s="20">
        <v>0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1613480.59</v>
      </c>
      <c r="C13" s="22">
        <f>SUM(C5:C11)</f>
        <v>1431783.18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99786.42</v>
      </c>
      <c r="F14" s="27">
        <f>SUM(F5:F12)</f>
        <v>274125.83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1026580.79</v>
      </c>
      <c r="C19" s="20">
        <v>1026580.79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76413.42</v>
      </c>
      <c r="C20" s="20">
        <v>76413.42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-777148.95</v>
      </c>
      <c r="C21" s="20">
        <v>-777148.95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2966442.33</v>
      </c>
      <c r="C22" s="20">
        <v>2966442.33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3292287.59</v>
      </c>
      <c r="C26" s="22">
        <f>SUM(C16:C24)</f>
        <v>3292287.59</v>
      </c>
      <c r="D26" s="12" t="s">
        <v>50</v>
      </c>
      <c r="E26" s="22">
        <f>SUM(E24+E14)</f>
        <v>99786.42</v>
      </c>
      <c r="F26" s="27">
        <f>SUM(F14+F24)</f>
        <v>274125.83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4905768.18</v>
      </c>
      <c r="C28" s="22">
        <f>C13+C26</f>
        <v>4724070.7699999996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4805981.76</v>
      </c>
      <c r="F35" s="27">
        <f>SUM(F36:F40)</f>
        <v>4449944.9399999995</v>
      </c>
    </row>
    <row r="36" spans="1:6" x14ac:dyDescent="0.2">
      <c r="A36" s="16"/>
      <c r="B36" s="14"/>
      <c r="C36" s="15"/>
      <c r="D36" s="9" t="s">
        <v>46</v>
      </c>
      <c r="E36" s="20">
        <v>284826.95</v>
      </c>
      <c r="F36" s="23">
        <v>419478.6</v>
      </c>
    </row>
    <row r="37" spans="1:6" x14ac:dyDescent="0.2">
      <c r="A37" s="16"/>
      <c r="B37" s="14"/>
      <c r="C37" s="15"/>
      <c r="D37" s="9" t="s">
        <v>14</v>
      </c>
      <c r="E37" s="20">
        <v>4521154.8099999996</v>
      </c>
      <c r="F37" s="23">
        <v>4030466.34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4805981.76</v>
      </c>
      <c r="F46" s="27">
        <f>SUM(F42+F35+F30)</f>
        <v>4449944.9399999995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4905768.18</v>
      </c>
      <c r="F48" s="22">
        <f>F46+F26</f>
        <v>4724070.7699999996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Reynaldo Florido Reyes</cp:lastModifiedBy>
  <cp:lastPrinted>2018-03-04T05:00:29Z</cp:lastPrinted>
  <dcterms:created xsi:type="dcterms:W3CDTF">2012-12-11T20:26:08Z</dcterms:created>
  <dcterms:modified xsi:type="dcterms:W3CDTF">2023-04-27T07:00:09Z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